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96" i="1"/>
  <c r="H96" i="2"/>
  <c r="H114"/>
  <c r="H113"/>
  <c r="H111"/>
  <c r="H110" s="1"/>
  <c r="H108"/>
  <c r="H106"/>
  <c r="H105" s="1"/>
  <c r="H103"/>
  <c r="H99"/>
  <c r="H87"/>
  <c r="H85"/>
  <c r="H83"/>
  <c r="H80"/>
  <c r="H78"/>
  <c r="H76"/>
  <c r="H73"/>
  <c r="H71"/>
  <c r="H63"/>
  <c r="H62" s="1"/>
  <c r="H58"/>
  <c r="H55"/>
  <c r="H54" s="1"/>
  <c r="H52"/>
  <c r="H50"/>
  <c r="H49" s="1"/>
  <c r="H44"/>
  <c r="H43"/>
  <c r="H41"/>
  <c r="H40" s="1"/>
  <c r="H37"/>
  <c r="H34"/>
  <c r="H32"/>
  <c r="H29"/>
  <c r="H24"/>
  <c r="H18"/>
  <c r="H17"/>
  <c r="H15"/>
  <c r="H14" s="1"/>
  <c r="H11"/>
  <c r="H10"/>
  <c r="G114"/>
  <c r="G113" s="1"/>
  <c r="G111"/>
  <c r="G110"/>
  <c r="G108"/>
  <c r="G106"/>
  <c r="G105" s="1"/>
  <c r="G99"/>
  <c r="G96" s="1"/>
  <c r="G97"/>
  <c r="G94"/>
  <c r="G92"/>
  <c r="G90"/>
  <c r="G87"/>
  <c r="G85"/>
  <c r="G83"/>
  <c r="G80"/>
  <c r="G78"/>
  <c r="G76"/>
  <c r="G74"/>
  <c r="G73" s="1"/>
  <c r="G71"/>
  <c r="G69"/>
  <c r="G66"/>
  <c r="G63"/>
  <c r="G62" s="1"/>
  <c r="G60"/>
  <c r="G58"/>
  <c r="G55"/>
  <c r="G54" s="1"/>
  <c r="G52"/>
  <c r="G50"/>
  <c r="G49" s="1"/>
  <c r="G46"/>
  <c r="G44"/>
  <c r="G43"/>
  <c r="G41"/>
  <c r="G40" s="1"/>
  <c r="G37"/>
  <c r="G35"/>
  <c r="G33"/>
  <c r="G32" s="1"/>
  <c r="G30"/>
  <c r="G29"/>
  <c r="G24"/>
  <c r="G18"/>
  <c r="G17" s="1"/>
  <c r="G15"/>
  <c r="G14" s="1"/>
  <c r="G11"/>
  <c r="G10" s="1"/>
  <c r="G62" i="1"/>
  <c r="G43"/>
  <c r="G17"/>
  <c r="G18"/>
  <c r="G73"/>
  <c r="G110"/>
  <c r="G114"/>
  <c r="G113"/>
  <c r="G111"/>
  <c r="G99"/>
  <c r="G87"/>
  <c r="G85"/>
  <c r="G83"/>
  <c r="G80"/>
  <c r="G76"/>
  <c r="G63"/>
  <c r="G54"/>
  <c r="G58"/>
  <c r="G55"/>
  <c r="G52"/>
  <c r="G50"/>
  <c r="G44"/>
  <c r="G41"/>
  <c r="G32"/>
  <c r="G37"/>
  <c r="G24"/>
  <c r="F9"/>
  <c r="F114"/>
  <c r="F113"/>
  <c r="F111"/>
  <c r="F110" s="1"/>
  <c r="F108"/>
  <c r="F106"/>
  <c r="F105" s="1"/>
  <c r="F99"/>
  <c r="F97"/>
  <c r="F96"/>
  <c r="F94"/>
  <c r="F92"/>
  <c r="F90"/>
  <c r="F87"/>
  <c r="F85"/>
  <c r="F83"/>
  <c r="F80"/>
  <c r="F78"/>
  <c r="F76"/>
  <c r="F74"/>
  <c r="F73" s="1"/>
  <c r="F71"/>
  <c r="F69"/>
  <c r="F66"/>
  <c r="F63"/>
  <c r="F62"/>
  <c r="F60"/>
  <c r="F58"/>
  <c r="F55"/>
  <c r="F54"/>
  <c r="F52"/>
  <c r="F50"/>
  <c r="F49" s="1"/>
  <c r="F46"/>
  <c r="F44"/>
  <c r="F43" s="1"/>
  <c r="F41"/>
  <c r="F40"/>
  <c r="F37"/>
  <c r="F35"/>
  <c r="F33"/>
  <c r="F32"/>
  <c r="F30"/>
  <c r="F29" s="1"/>
  <c r="F24"/>
  <c r="F18"/>
  <c r="F17" s="1"/>
  <c r="F15"/>
  <c r="F14" s="1"/>
  <c r="F11"/>
  <c r="F10" s="1"/>
  <c r="G9" l="1"/>
  <c r="H9" i="2"/>
  <c r="G9"/>
  <c r="G108" i="1" l="1"/>
  <c r="G106"/>
  <c r="G105" s="1"/>
  <c r="G103"/>
  <c r="G78"/>
  <c r="G71"/>
  <c r="G49"/>
  <c r="G40"/>
  <c r="G34"/>
  <c r="G29"/>
  <c r="G15"/>
  <c r="G14" s="1"/>
  <c r="G11"/>
  <c r="G10" s="1"/>
</calcChain>
</file>

<file path=xl/sharedStrings.xml><?xml version="1.0" encoding="utf-8"?>
<sst xmlns="http://schemas.openxmlformats.org/spreadsheetml/2006/main" count="976" uniqueCount="153">
  <si>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</si>
  <si>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</si>
  <si>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</si>
  <si>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</si>
  <si>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</si>
  <si>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</si>
  <si>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</si>
  <si>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</si>
  <si>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</si>
  <si>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</si>
  <si>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</si>
  <si>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</si>
  <si>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</si>
  <si>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</si>
  <si>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</si>
  <si>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</si>
  <si>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</si>
  <si>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</si>
  <si>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</si>
  <si>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</si>
  <si>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</si>
  <si>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</si>
  <si>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</si>
  <si>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</si>
  <si>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</si>
  <si>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</si>
  <si>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</si>
  <si>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</si>
  <si>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</si>
  <si>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</si>
  <si>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</si>
  <si>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</si>
  <si>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</si>
  <si>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</si>
  <si>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</si>
  <si>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</si>
  <si>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</si>
  <si>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</si>
  <si>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</si>
  <si>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</si>
  <si>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</si>
  <si>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</si>
  <si>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</si>
  <si>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</si>
  <si>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</si>
  <si>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</si>
  <si>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</si>
  <si>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</si>
  <si>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</si>
  <si>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</si>
  <si>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</si>
  <si>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</si>
  <si>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</si>
  <si>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</si>
  <si>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</si>
  <si>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</si>
  <si>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</si>
  <si>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</si>
  <si>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</si>
  <si>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</si>
  <si>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</si>
  <si>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</si>
  <si>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</si>
  <si>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</si>
  <si>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</si>
  <si>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</si>
  <si>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</si>
  <si>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</si>
  <si>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</si>
  <si>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</si>
  <si>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</si>
  <si>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</si>
  <si>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</si>
  <si>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</si>
  <si>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</si>
  <si>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</si>
  <si>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</si>
  <si>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</si>
  <si>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</si>
  <si>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</si>
  <si>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</si>
  <si>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</si>
  <si>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</si>
  <si>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</si>
  <si>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</si>
  <si>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</si>
  <si>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</si>
  <si>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</si>
  <si>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</si>
  <si>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</si>
  <si>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</si>
  <si>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</si>
  <si>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</si>
  <si>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</si>
  <si>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</si>
  <si>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</si>
  <si>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</si>
  <si>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</si>
  <si>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</si>
  <si>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</si>
  <si>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</si>
  <si>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</si>
  <si>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</si>
  <si>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</si>
  <si>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</si>
  <si>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</si>
  <si>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</si>
  <si>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</si>
  <si>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</si>
  <si>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</si>
  <si>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</si>
  <si>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</si>
  <si>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</si>
  <si>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</si>
  <si>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</si>
  <si>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</si>
  <si>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</si>
  <si>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</si>
  <si>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</si>
  <si>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</si>
  <si>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</si>
  <si>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</si>
  <si>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</si>
  <si>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</si>
  <si>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</si>
  <si>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</si>
  <si>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</si>
  <si>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</si>
  <si>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</si>
  <si>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</si>
  <si>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</si>
  <si>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</si>
  <si>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</si>
  <si>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</si>
  <si>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</si>
  <si>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9900000040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</si>
  <si>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</si>
  <si>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</si>
  <si>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</si>
  <si>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</si>
  <si>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Реализация переданных полномочий по другим вопросам в области жилищно-коммунального хозяйства</t>
  </si>
  <si>
    <t>Другие вопросы в области охраны окружающей среды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</si>
  <si>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</si>
  <si>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9900013030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</si>
  <si>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2023 года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</si>
  <si>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</si>
  <si>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</si>
  <si>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Создание и содержание мест (площадок) накопления твердых коммунальных отходов за счет средств местного бюджета</t>
  </si>
  <si>
    <t>990009505</t>
  </si>
  <si>
    <t>99000S9605</t>
  </si>
  <si>
    <t>9900083120</t>
  </si>
  <si>
    <t xml:space="preserve">Приложение № 2  к решению Совета депутатов Долгодеревенского сельского поселения  от "27 " июля 2023 года   №139  "Об исполнении бюджета  за 2кв. 2023 года  "                                                                                  </t>
  </si>
  <si>
    <t xml:space="preserve">Приложение № 1  к решению Совета депутатов Долгодеревенского сельского поселения  от "27  "июля 2023   № 139  "Об исполнении бюджета за 2кв. 2023 года  "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</si>
</sst>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6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49" fontId="6" fillId="0" borderId="6" xfId="0" applyNumberFormat="1" applyFont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1" fontId="0" fillId="0" borderId="10" xfId="0" applyNumberFormat="1" applyBorder="1"/>
    <xf numFmtId="49" fontId="6" fillId="0" borderId="1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1" fillId="0" borderId="6" xfId="0" applyNumberFormat="1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1" fillId="0" borderId="8" xfId="0" applyNumberFormat="1" applyFont="1" applyBorder="1" applyAlignment="1" applyProtection="1">
      <alignment horizontal="righ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1" fillId="0" borderId="3" xfId="0" applyNumberFormat="1" applyFont="1" applyBorder="1" applyAlignment="1">
      <alignment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center" vertical="top" wrapText="1"/>
    </xf>
    <xf numFmtId="1" fontId="0" fillId="2" borderId="10" xfId="0" applyNumberFormat="1" applyFill="1" applyBorder="1"/>
    <xf numFmtId="165" fontId="0" fillId="2" borderId="10" xfId="0" applyNumberFormat="1" applyFill="1" applyBorder="1"/>
    <xf numFmtId="4" fontId="11" fillId="0" borderId="4" xfId="0" applyNumberFormat="1" applyFont="1" applyBorder="1" applyAlignment="1">
      <alignment vertical="top"/>
    </xf>
    <xf numFmtId="4" fontId="11" fillId="2" borderId="4" xfId="0" applyNumberFormat="1" applyFont="1" applyFill="1" applyBorder="1" applyAlignment="1" applyProtection="1">
      <alignment horizontal="right" vertical="top" wrapText="1"/>
    </xf>
    <xf numFmtId="49" fontId="7" fillId="0" borderId="4" xfId="0" applyNumberFormat="1" applyFont="1" applyBorder="1" applyAlignment="1" applyProtection="1">
      <alignment horizontal="center" vertical="center"/>
    </xf>
    <xf numFmtId="4" fontId="12" fillId="2" borderId="4" xfId="0" applyNumberFormat="1" applyFont="1" applyFill="1" applyBorder="1" applyAlignment="1" applyProtection="1">
      <alignment horizontal="right" wrapText="1"/>
    </xf>
    <xf numFmtId="4" fontId="13" fillId="2" borderId="4" xfId="0" applyNumberFormat="1" applyFont="1" applyFill="1" applyBorder="1" applyAlignment="1" applyProtection="1">
      <alignment horizontal="right" vertical="top" wrapText="1"/>
    </xf>
    <xf numFmtId="4" fontId="11" fillId="2" borderId="12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 applyProtection="1">
      <alignment horizontal="right" vertical="top" wrapText="1"/>
    </xf>
    <xf numFmtId="4" fontId="13" fillId="2" borderId="12" xfId="0" applyNumberFormat="1" applyFont="1" applyFill="1" applyBorder="1" applyAlignment="1" applyProtection="1">
      <alignment horizontal="right" vertical="top" wrapText="1"/>
    </xf>
    <xf numFmtId="4" fontId="11" fillId="2" borderId="10" xfId="0" applyNumberFormat="1" applyFont="1" applyFill="1" applyBorder="1" applyAlignment="1" applyProtection="1">
      <alignment horizontal="right" vertical="top" wrapText="1"/>
    </xf>
    <xf numFmtId="4" fontId="11" fillId="2" borderId="11" xfId="0" applyNumberFormat="1" applyFont="1" applyFill="1" applyBorder="1" applyAlignment="1" applyProtection="1">
      <alignment horizontal="right" vertical="top" wrapText="1"/>
    </xf>
    <xf numFmtId="4" fontId="14" fillId="2" borderId="4" xfId="0" applyNumberFormat="1" applyFont="1" applyFill="1" applyBorder="1" applyAlignment="1" applyProtection="1">
      <alignment horizontal="right" vertical="top" wrapText="1"/>
    </xf>
    <xf numFmtId="4" fontId="11" fillId="0" borderId="11" xfId="0" applyNumberFormat="1" applyFont="1" applyBorder="1" applyAlignment="1" applyProtection="1">
      <alignment horizontal="right" vertical="top" wrapText="1"/>
    </xf>
    <xf numFmtId="4" fontId="12" fillId="0" borderId="10" xfId="0" applyNumberFormat="1" applyFont="1" applyBorder="1" applyAlignment="1" applyProtection="1">
      <alignment horizontal="right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4" fontId="11" fillId="2" borderId="13" xfId="0" applyNumberFormat="1" applyFont="1" applyFill="1" applyBorder="1" applyAlignment="1" applyProtection="1">
      <alignment horizontal="right" vertical="top" wrapText="1"/>
    </xf>
    <xf numFmtId="4" fontId="12" fillId="0" borderId="4" xfId="0" applyNumberFormat="1" applyFont="1" applyBorder="1" applyAlignment="1" applyProtection="1">
      <alignment horizontal="right" vertical="top" wrapText="1"/>
    </xf>
    <xf numFmtId="4" fontId="11" fillId="2" borderId="4" xfId="0" applyNumberFormat="1" applyFont="1" applyFill="1" applyBorder="1" applyAlignment="1">
      <alignment vertical="top"/>
    </xf>
    <xf numFmtId="0" fontId="0" fillId="2" borderId="0" xfId="0" applyFill="1" applyBorder="1"/>
    <xf numFmtId="0" fontId="0" fillId="2" borderId="0" xfId="0" applyFill="1"/>
    <xf numFmtId="4" fontId="13" fillId="2" borderId="4" xfId="0" applyNumberFormat="1" applyFont="1" applyFill="1" applyBorder="1" applyAlignment="1">
      <alignment vertical="top" wrapText="1"/>
    </xf>
    <xf numFmtId="0" fontId="11" fillId="0" borderId="10" xfId="0" applyFont="1" applyBorder="1"/>
    <xf numFmtId="2" fontId="15" fillId="0" borderId="7" xfId="0" applyNumberFormat="1" applyFont="1" applyBorder="1" applyAlignment="1">
      <alignment wrapText="1"/>
    </xf>
    <xf numFmtId="49" fontId="4" fillId="2" borderId="8" xfId="0" applyNumberFormat="1" applyFont="1" applyFill="1" applyBorder="1" applyAlignment="1" applyProtection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 wrapText="1"/>
    </xf>
    <xf numFmtId="4" fontId="11" fillId="2" borderId="1" xfId="0" applyNumberFormat="1" applyFont="1" applyFill="1" applyBorder="1" applyAlignment="1" applyProtection="1">
      <alignment horizontal="right" vertical="top" wrapText="1"/>
    </xf>
    <xf numFmtId="4" fontId="13" fillId="2" borderId="10" xfId="0" applyNumberFormat="1" applyFont="1" applyFill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4" fontId="0" fillId="0" borderId="3" xfId="0" applyNumberFormat="1" applyBorder="1" applyAlignment="1">
      <alignment vertical="top"/>
    </xf>
    <xf numFmtId="4" fontId="13" fillId="0" borderId="3" xfId="0" applyNumberFormat="1" applyFont="1" applyBorder="1" applyAlignment="1">
      <alignment vertical="top"/>
    </xf>
    <xf numFmtId="4" fontId="13" fillId="0" borderId="4" xfId="0" applyNumberFormat="1" applyFont="1" applyBorder="1" applyAlignment="1">
      <alignment vertical="top"/>
    </xf>
    <xf numFmtId="4" fontId="11" fillId="0" borderId="4" xfId="0" applyNumberFormat="1" applyFont="1" applyBorder="1" applyAlignment="1">
      <alignment vertical="top" wrapText="1"/>
    </xf>
    <xf numFmtId="49" fontId="5" fillId="0" borderId="4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" fontId="0" fillId="0" borderId="4" xfId="0" applyNumberFormat="1" applyBorder="1" applyAlignment="1">
      <alignment vertical="top"/>
    </xf>
    <xf numFmtId="4" fontId="13" fillId="0" borderId="4" xfId="0" applyNumberFormat="1" applyFont="1" applyBorder="1" applyAlignment="1">
      <alignment vertical="top" wrapText="1"/>
    </xf>
    <xf numFmtId="4" fontId="0" fillId="0" borderId="4" xfId="0" applyNumberFormat="1" applyBorder="1" applyAlignment="1">
      <alignment vertical="top" wrapText="1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"/>
  <sheetViews>
    <sheetView tabSelected="1" workbookViewId="0">
      <selection activeCell="I11" sqref="I11"/>
    </sheetView>
  </sheetViews>
  <sheetFormatPr defaultRowHeight="12.75" customHeight="1"/>
  <cols>
    <col min="1" max="1" width="44" customWidth="1"/>
    <col min="2" max="2" width="6.7109375" customWidth="1"/>
    <col min="3" max="3" width="11.28515625" customWidth="1"/>
    <col min="4" max="4" width="6.42578125" customWidth="1"/>
    <col min="5" max="5" width="28.42578125" customWidth="1"/>
    <col min="6" max="6" width="16.42578125" customWidth="1"/>
    <col min="7" max="7" width="17.7109375" customWidth="1"/>
    <col min="8" max="8" width="10.7109375" customWidth="1"/>
  </cols>
  <sheetData>
    <row r="1" spans="1:10" ht="40.5" customHeight="1">
      <c r="D1" s="13"/>
      <c r="E1" s="118" t="s">
        <v>152</v>
      </c>
      <c r="F1" s="118"/>
      <c r="G1" s="118"/>
    </row>
    <row r="3" spans="1:10" ht="48" customHeight="1">
      <c r="A3" s="117" t="s">
        <v>144</v>
      </c>
      <c r="B3" s="117"/>
      <c r="C3" s="117"/>
      <c r="D3" s="117"/>
      <c r="E3" s="117"/>
      <c r="F3" s="117"/>
      <c r="G3" s="117"/>
    </row>
    <row r="4" spans="1:10" ht="15.75" hidden="1">
      <c r="B4" s="1"/>
      <c r="C4" s="1"/>
      <c r="D4" s="1"/>
      <c r="E4" s="1"/>
      <c r="F4" s="1"/>
    </row>
    <row r="5" spans="1:10" ht="13.5" customHeight="1">
      <c r="A5" s="119" t="s">
        <v>0</v>
      </c>
      <c r="B5" s="119"/>
      <c r="C5" s="2" t="s">
        <v>1</v>
      </c>
    </row>
    <row r="6" spans="1:10">
      <c r="A6" s="120" t="s">
        <v>3</v>
      </c>
      <c r="B6" s="122" t="s">
        <v>5</v>
      </c>
      <c r="C6" s="123"/>
      <c r="D6" s="123"/>
      <c r="E6" s="123"/>
      <c r="F6" s="120" t="s">
        <v>15</v>
      </c>
      <c r="G6" s="115" t="s">
        <v>88</v>
      </c>
      <c r="H6" s="97"/>
      <c r="I6" s="35"/>
      <c r="J6" s="35"/>
    </row>
    <row r="7" spans="1:10">
      <c r="A7" s="121"/>
      <c r="B7" s="4" t="s">
        <v>8</v>
      </c>
      <c r="C7" s="4" t="s">
        <v>10</v>
      </c>
      <c r="D7" s="4" t="s">
        <v>12</v>
      </c>
      <c r="E7" s="4" t="s">
        <v>14</v>
      </c>
      <c r="F7" s="121"/>
      <c r="G7" s="116"/>
      <c r="H7" s="37"/>
      <c r="I7" s="35"/>
      <c r="J7" s="35"/>
    </row>
    <row r="8" spans="1:10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79" t="s">
        <v>6</v>
      </c>
      <c r="H8" s="37"/>
      <c r="I8" s="35"/>
      <c r="J8" s="35"/>
    </row>
    <row r="9" spans="1:10">
      <c r="A9" s="5" t="s">
        <v>17</v>
      </c>
      <c r="B9" s="6" t="s">
        <v>18</v>
      </c>
      <c r="C9" s="6"/>
      <c r="D9" s="8"/>
      <c r="E9" s="5"/>
      <c r="F9" s="58">
        <f>F10+F14+F17+F32+F40+F43+F49+F54+F62+F73+F96+F105+F110+F113</f>
        <v>158659160.12</v>
      </c>
      <c r="G9" s="80">
        <f>G11+G14+G17+G32+G40+G43+G49+G54+G62+G73+G96+G105+G110+G113</f>
        <v>24590012.859999999</v>
      </c>
      <c r="H9" s="48"/>
      <c r="I9" s="35"/>
      <c r="J9" s="35"/>
    </row>
    <row r="10" spans="1:10" ht="36.75" customHeight="1">
      <c r="A10" s="7" t="s">
        <v>20</v>
      </c>
      <c r="B10" s="8" t="s">
        <v>19</v>
      </c>
      <c r="C10" s="8"/>
      <c r="D10" s="8"/>
      <c r="E10" s="7"/>
      <c r="F10" s="59">
        <f>F11</f>
        <v>1508687</v>
      </c>
      <c r="G10" s="81">
        <f>G11</f>
        <v>745502</v>
      </c>
      <c r="H10" s="48"/>
      <c r="I10" s="35"/>
      <c r="J10" s="35"/>
    </row>
    <row r="11" spans="1:10" ht="15" customHeight="1">
      <c r="A11" s="7" t="s">
        <v>21</v>
      </c>
      <c r="B11" s="8" t="s">
        <v>19</v>
      </c>
      <c r="C11" s="8" t="s">
        <v>95</v>
      </c>
      <c r="D11" s="8"/>
      <c r="E11" s="7"/>
      <c r="F11" s="59">
        <f>F12+F13</f>
        <v>1508687</v>
      </c>
      <c r="G11" s="81">
        <f>G12+G13</f>
        <v>745502</v>
      </c>
      <c r="H11" s="48"/>
      <c r="I11" s="35"/>
      <c r="J11" s="35"/>
    </row>
    <row r="12" spans="1:10" ht="33.75">
      <c r="A12" s="21" t="s">
        <v>23</v>
      </c>
      <c r="B12" s="22" t="s">
        <v>19</v>
      </c>
      <c r="C12" s="22" t="s">
        <v>95</v>
      </c>
      <c r="D12" s="22" t="s">
        <v>22</v>
      </c>
      <c r="E12" s="21" t="s">
        <v>23</v>
      </c>
      <c r="F12" s="57">
        <v>1158746</v>
      </c>
      <c r="G12" s="78">
        <v>578664.62</v>
      </c>
      <c r="H12" s="48"/>
      <c r="I12" s="35"/>
      <c r="J12" s="35"/>
    </row>
    <row r="13" spans="1:10" ht="66" customHeight="1">
      <c r="A13" s="9" t="s">
        <v>25</v>
      </c>
      <c r="B13" s="10" t="s">
        <v>19</v>
      </c>
      <c r="C13" s="10" t="s">
        <v>95</v>
      </c>
      <c r="D13" s="10" t="s">
        <v>24</v>
      </c>
      <c r="E13" s="9" t="s">
        <v>25</v>
      </c>
      <c r="F13" s="60">
        <v>349941</v>
      </c>
      <c r="G13" s="82">
        <v>166837.38</v>
      </c>
      <c r="H13" s="48"/>
      <c r="I13" s="35"/>
      <c r="J13" s="35"/>
    </row>
    <row r="14" spans="1:10" ht="47.25" customHeight="1">
      <c r="A14" s="7" t="s">
        <v>27</v>
      </c>
      <c r="B14" s="8" t="s">
        <v>26</v>
      </c>
      <c r="C14" s="8"/>
      <c r="D14" s="8"/>
      <c r="E14" s="7"/>
      <c r="F14" s="59">
        <f>F15</f>
        <v>300000</v>
      </c>
      <c r="G14" s="81">
        <f>G15</f>
        <v>45140</v>
      </c>
      <c r="H14" s="48"/>
      <c r="I14" s="35"/>
      <c r="J14" s="35"/>
    </row>
    <row r="15" spans="1:10" ht="24" customHeight="1">
      <c r="A15" s="7" t="s">
        <v>28</v>
      </c>
      <c r="B15" s="8" t="s">
        <v>26</v>
      </c>
      <c r="C15" s="8" t="s">
        <v>96</v>
      </c>
      <c r="D15" s="8"/>
      <c r="E15" s="7"/>
      <c r="F15" s="59">
        <f>F16</f>
        <v>300000</v>
      </c>
      <c r="G15" s="81">
        <f>G16</f>
        <v>45140</v>
      </c>
      <c r="H15" s="48"/>
      <c r="I15" s="35"/>
      <c r="J15" s="35"/>
    </row>
    <row r="16" spans="1:10" ht="45">
      <c r="A16" s="9" t="s">
        <v>30</v>
      </c>
      <c r="B16" s="10" t="s">
        <v>26</v>
      </c>
      <c r="C16" s="10" t="s">
        <v>96</v>
      </c>
      <c r="D16" s="10" t="s">
        <v>29</v>
      </c>
      <c r="E16" s="9" t="s">
        <v>30</v>
      </c>
      <c r="F16" s="60">
        <v>300000</v>
      </c>
      <c r="G16" s="82">
        <v>45140</v>
      </c>
      <c r="H16" s="48"/>
      <c r="I16" s="35"/>
      <c r="J16" s="35"/>
    </row>
    <row r="17" spans="1:10" ht="42.75" customHeight="1">
      <c r="A17" s="7" t="s">
        <v>32</v>
      </c>
      <c r="B17" s="8" t="s">
        <v>31</v>
      </c>
      <c r="C17" s="8"/>
      <c r="D17" s="8"/>
      <c r="E17" s="7"/>
      <c r="F17" s="59">
        <f>F18+F24</f>
        <v>13294994</v>
      </c>
      <c r="G17" s="81">
        <f>G18</f>
        <v>5258572.34</v>
      </c>
      <c r="H17" s="48"/>
      <c r="I17" s="35"/>
      <c r="J17" s="35"/>
    </row>
    <row r="18" spans="1:10" ht="21">
      <c r="A18" s="7" t="s">
        <v>28</v>
      </c>
      <c r="B18" s="8" t="s">
        <v>31</v>
      </c>
      <c r="C18" s="8" t="s">
        <v>96</v>
      </c>
      <c r="D18" s="8"/>
      <c r="E18" s="7"/>
      <c r="F18" s="59">
        <f>F19+F20+F21+F22+F23</f>
        <v>13220133</v>
      </c>
      <c r="G18" s="81">
        <f>G19+G20+G21+G22+G23+G25+G26+G27+G28</f>
        <v>5258572.34</v>
      </c>
      <c r="H18" s="48"/>
      <c r="I18" s="35"/>
      <c r="J18" s="35"/>
    </row>
    <row r="19" spans="1:10" ht="33.75">
      <c r="A19" s="21" t="s">
        <v>23</v>
      </c>
      <c r="B19" s="22" t="s">
        <v>31</v>
      </c>
      <c r="C19" s="22" t="s">
        <v>96</v>
      </c>
      <c r="D19" s="22" t="s">
        <v>22</v>
      </c>
      <c r="E19" s="21" t="s">
        <v>23</v>
      </c>
      <c r="F19" s="57">
        <v>8804763</v>
      </c>
      <c r="G19" s="78">
        <v>3419858.21</v>
      </c>
      <c r="H19" s="48"/>
      <c r="I19" s="35"/>
      <c r="J19" s="35"/>
    </row>
    <row r="20" spans="1:10" ht="67.5">
      <c r="A20" s="21" t="s">
        <v>25</v>
      </c>
      <c r="B20" s="22" t="s">
        <v>31</v>
      </c>
      <c r="C20" s="22" t="s">
        <v>96</v>
      </c>
      <c r="D20" s="22" t="s">
        <v>24</v>
      </c>
      <c r="E20" s="21" t="s">
        <v>25</v>
      </c>
      <c r="F20" s="57">
        <v>2659038</v>
      </c>
      <c r="G20" s="78">
        <v>908573.12</v>
      </c>
      <c r="H20" s="48"/>
      <c r="I20" s="35"/>
      <c r="J20" s="35"/>
    </row>
    <row r="21" spans="1:10" ht="33.75">
      <c r="A21" s="21" t="s">
        <v>34</v>
      </c>
      <c r="B21" s="22" t="s">
        <v>31</v>
      </c>
      <c r="C21" s="22" t="s">
        <v>96</v>
      </c>
      <c r="D21" s="22" t="s">
        <v>33</v>
      </c>
      <c r="E21" s="21" t="s">
        <v>34</v>
      </c>
      <c r="F21" s="57">
        <v>367376</v>
      </c>
      <c r="G21" s="78">
        <v>118677.64</v>
      </c>
      <c r="H21" s="48"/>
      <c r="I21" s="35"/>
      <c r="J21" s="35"/>
    </row>
    <row r="22" spans="1:10" ht="45">
      <c r="A22" s="21" t="s">
        <v>30</v>
      </c>
      <c r="B22" s="22" t="s">
        <v>31</v>
      </c>
      <c r="C22" s="22" t="s">
        <v>96</v>
      </c>
      <c r="D22" s="22" t="s">
        <v>29</v>
      </c>
      <c r="E22" s="21" t="s">
        <v>30</v>
      </c>
      <c r="F22" s="57">
        <v>1148158</v>
      </c>
      <c r="G22" s="78">
        <v>657259.76</v>
      </c>
      <c r="H22" s="48"/>
      <c r="I22" s="35"/>
      <c r="J22" s="35"/>
    </row>
    <row r="23" spans="1:10" ht="23.25" customHeight="1">
      <c r="A23" s="28" t="s">
        <v>127</v>
      </c>
      <c r="B23" s="22" t="s">
        <v>31</v>
      </c>
      <c r="C23" s="22" t="s">
        <v>96</v>
      </c>
      <c r="D23" s="29" t="s">
        <v>128</v>
      </c>
      <c r="E23" s="28" t="s">
        <v>127</v>
      </c>
      <c r="F23" s="57">
        <v>240798</v>
      </c>
      <c r="G23" s="77">
        <v>131578.56</v>
      </c>
      <c r="H23" s="48"/>
      <c r="I23" s="35"/>
      <c r="J23" s="35"/>
    </row>
    <row r="24" spans="1:10" ht="31.5" customHeight="1">
      <c r="A24" s="7" t="s">
        <v>28</v>
      </c>
      <c r="B24" s="8" t="s">
        <v>31</v>
      </c>
      <c r="C24" s="8" t="s">
        <v>96</v>
      </c>
      <c r="D24" s="8"/>
      <c r="E24" s="7"/>
      <c r="F24" s="59">
        <f>F25+F26+F27+F28</f>
        <v>74861</v>
      </c>
      <c r="G24" s="81">
        <f>G25+G26+G27+G28</f>
        <v>22625.05</v>
      </c>
      <c r="H24" s="48"/>
      <c r="I24" s="35"/>
      <c r="J24" s="35"/>
    </row>
    <row r="25" spans="1:10" ht="61.5" customHeight="1">
      <c r="A25" s="49" t="s">
        <v>130</v>
      </c>
      <c r="B25" s="54" t="s">
        <v>31</v>
      </c>
      <c r="C25" s="17" t="s">
        <v>96</v>
      </c>
      <c r="D25" s="56" t="s">
        <v>129</v>
      </c>
      <c r="E25" s="49" t="s">
        <v>130</v>
      </c>
      <c r="F25" s="101">
        <v>5000</v>
      </c>
      <c r="G25" s="78">
        <v>4757.1899999999996</v>
      </c>
      <c r="H25" s="48"/>
      <c r="I25" s="35"/>
      <c r="J25" s="35"/>
    </row>
    <row r="26" spans="1:10" ht="15.75" customHeight="1">
      <c r="A26" s="21" t="s">
        <v>36</v>
      </c>
      <c r="B26" s="22" t="s">
        <v>31</v>
      </c>
      <c r="C26" s="22" t="s">
        <v>96</v>
      </c>
      <c r="D26" s="22" t="s">
        <v>35</v>
      </c>
      <c r="E26" s="21" t="s">
        <v>36</v>
      </c>
      <c r="F26" s="57">
        <v>3000</v>
      </c>
      <c r="G26" s="78">
        <v>496</v>
      </c>
      <c r="H26" s="48"/>
      <c r="I26" s="35"/>
      <c r="J26" s="35"/>
    </row>
    <row r="27" spans="1:10" ht="14.25" customHeight="1">
      <c r="A27" s="21" t="s">
        <v>38</v>
      </c>
      <c r="B27" s="22" t="s">
        <v>31</v>
      </c>
      <c r="C27" s="22" t="s">
        <v>96</v>
      </c>
      <c r="D27" s="22" t="s">
        <v>37</v>
      </c>
      <c r="E27" s="21" t="s">
        <v>38</v>
      </c>
      <c r="F27" s="57">
        <v>65861</v>
      </c>
      <c r="G27" s="78">
        <v>16465</v>
      </c>
      <c r="H27" s="48"/>
      <c r="I27" s="35"/>
      <c r="J27" s="35"/>
    </row>
    <row r="28" spans="1:10" ht="27" customHeight="1">
      <c r="A28" s="21" t="s">
        <v>40</v>
      </c>
      <c r="B28" s="22" t="s">
        <v>31</v>
      </c>
      <c r="C28" s="22" t="s">
        <v>96</v>
      </c>
      <c r="D28" s="22" t="s">
        <v>39</v>
      </c>
      <c r="E28" s="21" t="s">
        <v>40</v>
      </c>
      <c r="F28" s="57">
        <v>1000</v>
      </c>
      <c r="G28" s="78">
        <v>906.86</v>
      </c>
      <c r="H28" s="48"/>
      <c r="I28" s="35"/>
      <c r="J28" s="35"/>
    </row>
    <row r="29" spans="1:10" ht="26.25" customHeight="1">
      <c r="A29" s="42" t="s">
        <v>137</v>
      </c>
      <c r="B29" s="44" t="s">
        <v>132</v>
      </c>
      <c r="C29" s="45"/>
      <c r="D29" s="45"/>
      <c r="E29" s="46"/>
      <c r="F29" s="62">
        <f>F30</f>
        <v>0</v>
      </c>
      <c r="G29" s="83">
        <f>G30</f>
        <v>0</v>
      </c>
      <c r="H29" s="48"/>
      <c r="I29" s="35"/>
      <c r="J29" s="35"/>
    </row>
    <row r="30" spans="1:10" ht="26.25" customHeight="1">
      <c r="A30" s="43" t="s">
        <v>138</v>
      </c>
      <c r="B30" s="45" t="s">
        <v>132</v>
      </c>
      <c r="C30" s="45" t="s">
        <v>133</v>
      </c>
      <c r="D30" s="45"/>
      <c r="E30" s="46"/>
      <c r="F30" s="63">
        <f>F31</f>
        <v>0</v>
      </c>
      <c r="G30" s="78">
        <v>0</v>
      </c>
      <c r="H30" s="48"/>
      <c r="I30" s="35"/>
      <c r="J30" s="35"/>
    </row>
    <row r="31" spans="1:10" ht="14.25" customHeight="1">
      <c r="A31" s="43" t="s">
        <v>139</v>
      </c>
      <c r="B31" s="44" t="s">
        <v>132</v>
      </c>
      <c r="C31" s="44" t="s">
        <v>133</v>
      </c>
      <c r="D31" s="44" t="s">
        <v>134</v>
      </c>
      <c r="E31" s="43" t="s">
        <v>139</v>
      </c>
      <c r="F31" s="63">
        <v>0</v>
      </c>
      <c r="G31" s="78">
        <v>0</v>
      </c>
      <c r="H31" s="48"/>
      <c r="I31" s="35"/>
      <c r="J31" s="35"/>
    </row>
    <row r="32" spans="1:10">
      <c r="A32" s="7" t="s">
        <v>42</v>
      </c>
      <c r="B32" s="8" t="s">
        <v>41</v>
      </c>
      <c r="C32" s="8"/>
      <c r="D32" s="8"/>
      <c r="E32" s="7"/>
      <c r="F32" s="64">
        <f>F33+F35+F37</f>
        <v>682918</v>
      </c>
      <c r="G32" s="81">
        <f>G35+G37+G33</f>
        <v>323708.32</v>
      </c>
      <c r="H32" s="48"/>
      <c r="I32" s="35"/>
      <c r="J32" s="35"/>
    </row>
    <row r="33" spans="1:10" ht="52.5">
      <c r="A33" s="7" t="s">
        <v>43</v>
      </c>
      <c r="B33" s="8" t="s">
        <v>41</v>
      </c>
      <c r="C33" s="8" t="s">
        <v>97</v>
      </c>
      <c r="D33" s="8"/>
      <c r="E33" s="7"/>
      <c r="F33" s="64">
        <f>F34</f>
        <v>156810</v>
      </c>
      <c r="G33" s="84">
        <v>0</v>
      </c>
      <c r="H33" s="48"/>
      <c r="I33" s="35"/>
      <c r="J33" s="35"/>
    </row>
    <row r="34" spans="1:10" ht="12.75" customHeight="1">
      <c r="A34" s="9" t="s">
        <v>45</v>
      </c>
      <c r="B34" s="10" t="s">
        <v>41</v>
      </c>
      <c r="C34" s="10" t="s">
        <v>97</v>
      </c>
      <c r="D34" s="10" t="s">
        <v>44</v>
      </c>
      <c r="E34" s="9" t="s">
        <v>45</v>
      </c>
      <c r="F34" s="60">
        <v>156810</v>
      </c>
      <c r="G34" s="78">
        <f>G35</f>
        <v>0</v>
      </c>
      <c r="H34" s="48"/>
      <c r="I34" s="35"/>
      <c r="J34" s="35"/>
    </row>
    <row r="35" spans="1:10" ht="42">
      <c r="A35" s="7" t="s">
        <v>46</v>
      </c>
      <c r="B35" s="8" t="s">
        <v>41</v>
      </c>
      <c r="C35" s="8" t="s">
        <v>98</v>
      </c>
      <c r="D35" s="8"/>
      <c r="E35" s="7"/>
      <c r="F35" s="59">
        <f>F36</f>
        <v>2608</v>
      </c>
      <c r="G35" s="84">
        <v>0</v>
      </c>
      <c r="H35" s="48"/>
      <c r="I35" s="35"/>
      <c r="J35" s="35"/>
    </row>
    <row r="36" spans="1:10" ht="45">
      <c r="A36" s="9" t="s">
        <v>30</v>
      </c>
      <c r="B36" s="10" t="s">
        <v>41</v>
      </c>
      <c r="C36" s="10" t="s">
        <v>98</v>
      </c>
      <c r="D36" s="10" t="s">
        <v>29</v>
      </c>
      <c r="E36" s="9" t="s">
        <v>30</v>
      </c>
      <c r="F36" s="60">
        <v>2608</v>
      </c>
      <c r="G36" s="78">
        <v>0</v>
      </c>
      <c r="H36" s="48"/>
      <c r="I36" s="35"/>
      <c r="J36" s="35"/>
    </row>
    <row r="37" spans="1:10" ht="34.5" customHeight="1">
      <c r="A37" s="7" t="s">
        <v>28</v>
      </c>
      <c r="B37" s="8" t="s">
        <v>41</v>
      </c>
      <c r="C37" s="8" t="s">
        <v>96</v>
      </c>
      <c r="D37" s="8"/>
      <c r="E37" s="7"/>
      <c r="F37" s="59">
        <f>F38+F39</f>
        <v>523500</v>
      </c>
      <c r="G37" s="81">
        <f>G38+G39</f>
        <v>323708.32</v>
      </c>
      <c r="H37" s="48"/>
      <c r="I37" s="35"/>
      <c r="J37" s="35"/>
    </row>
    <row r="38" spans="1:10" ht="33.75">
      <c r="A38" s="21" t="s">
        <v>34</v>
      </c>
      <c r="B38" s="29" t="s">
        <v>41</v>
      </c>
      <c r="C38" s="22" t="s">
        <v>96</v>
      </c>
      <c r="D38" s="29" t="s">
        <v>33</v>
      </c>
      <c r="E38" s="21" t="s">
        <v>34</v>
      </c>
      <c r="F38" s="63">
        <v>19500</v>
      </c>
      <c r="G38" s="82">
        <v>0</v>
      </c>
      <c r="H38" s="48"/>
      <c r="I38" s="35"/>
      <c r="J38" s="35"/>
    </row>
    <row r="39" spans="1:10" ht="44.25" customHeight="1">
      <c r="A39" s="21" t="s">
        <v>30</v>
      </c>
      <c r="B39" s="22" t="s">
        <v>41</v>
      </c>
      <c r="C39" s="22" t="s">
        <v>96</v>
      </c>
      <c r="D39" s="22" t="s">
        <v>29</v>
      </c>
      <c r="E39" s="21" t="s">
        <v>30</v>
      </c>
      <c r="F39" s="57">
        <v>504000</v>
      </c>
      <c r="G39" s="78">
        <v>323708.32</v>
      </c>
      <c r="H39" s="48"/>
      <c r="I39" s="35"/>
      <c r="J39" s="35"/>
    </row>
    <row r="40" spans="1:10" ht="15.75" customHeight="1">
      <c r="A40" s="7" t="s">
        <v>47</v>
      </c>
      <c r="B40" s="8" t="s">
        <v>94</v>
      </c>
      <c r="C40" s="8"/>
      <c r="D40" s="8"/>
      <c r="E40" s="7"/>
      <c r="F40" s="59">
        <f>F41</f>
        <v>190000</v>
      </c>
      <c r="G40" s="81">
        <f>G41</f>
        <v>37500</v>
      </c>
      <c r="H40" s="48"/>
      <c r="I40" s="35"/>
      <c r="J40" s="35"/>
    </row>
    <row r="41" spans="1:10" ht="33" customHeight="1">
      <c r="A41" s="7" t="s">
        <v>48</v>
      </c>
      <c r="B41" s="8" t="s">
        <v>94</v>
      </c>
      <c r="C41" s="8" t="s">
        <v>99</v>
      </c>
      <c r="D41" s="8"/>
      <c r="E41" s="7"/>
      <c r="F41" s="59">
        <f>F42</f>
        <v>190000</v>
      </c>
      <c r="G41" s="84">
        <f>G42</f>
        <v>37500</v>
      </c>
      <c r="H41" s="48"/>
      <c r="I41" s="35"/>
      <c r="J41" s="35"/>
    </row>
    <row r="42" spans="1:10" ht="45">
      <c r="A42" s="9" t="s">
        <v>30</v>
      </c>
      <c r="B42" s="10" t="s">
        <v>94</v>
      </c>
      <c r="C42" s="10" t="s">
        <v>99</v>
      </c>
      <c r="D42" s="10" t="s">
        <v>29</v>
      </c>
      <c r="E42" s="9" t="s">
        <v>30</v>
      </c>
      <c r="F42" s="60">
        <v>190000</v>
      </c>
      <c r="G42" s="78">
        <v>37500</v>
      </c>
      <c r="H42" s="48"/>
      <c r="I42" s="35"/>
      <c r="J42" s="35"/>
    </row>
    <row r="43" spans="1:10">
      <c r="A43" s="7" t="s">
        <v>50</v>
      </c>
      <c r="B43" s="8" t="s">
        <v>49</v>
      </c>
      <c r="C43" s="8"/>
      <c r="D43" s="8"/>
      <c r="E43" s="7"/>
      <c r="F43" s="59">
        <f>F44+F46</f>
        <v>9537171.6799999997</v>
      </c>
      <c r="G43" s="81">
        <f>G44</f>
        <v>3858553.1</v>
      </c>
      <c r="H43" s="48"/>
      <c r="I43" s="35"/>
      <c r="J43" s="35"/>
    </row>
    <row r="44" spans="1:10" ht="45" customHeight="1">
      <c r="A44" s="7" t="s">
        <v>51</v>
      </c>
      <c r="B44" s="8" t="s">
        <v>49</v>
      </c>
      <c r="C44" s="8" t="s">
        <v>100</v>
      </c>
      <c r="D44" s="8"/>
      <c r="E44" s="7"/>
      <c r="F44" s="59">
        <f>F45</f>
        <v>6300981.6799999997</v>
      </c>
      <c r="G44" s="81">
        <f>G45</f>
        <v>3858553.1</v>
      </c>
      <c r="H44" s="48"/>
      <c r="I44" s="35"/>
      <c r="J44" s="35"/>
    </row>
    <row r="45" spans="1:10" ht="45">
      <c r="A45" s="9" t="s">
        <v>30</v>
      </c>
      <c r="B45" s="10" t="s">
        <v>49</v>
      </c>
      <c r="C45" s="10" t="s">
        <v>100</v>
      </c>
      <c r="D45" s="10" t="s">
        <v>29</v>
      </c>
      <c r="E45" s="9" t="s">
        <v>30</v>
      </c>
      <c r="F45" s="60">
        <v>6300981.6799999997</v>
      </c>
      <c r="G45" s="82">
        <v>3858553.1</v>
      </c>
      <c r="H45" s="48"/>
      <c r="I45" s="35"/>
      <c r="J45" s="35"/>
    </row>
    <row r="46" spans="1:10" ht="42">
      <c r="A46" s="7" t="s">
        <v>54</v>
      </c>
      <c r="B46" s="8" t="s">
        <v>49</v>
      </c>
      <c r="C46" s="8" t="s">
        <v>101</v>
      </c>
      <c r="D46" s="8"/>
      <c r="E46" s="7"/>
      <c r="F46" s="59">
        <f>F47+F48</f>
        <v>3236190</v>
      </c>
      <c r="G46" s="81">
        <v>0</v>
      </c>
      <c r="H46" s="48"/>
      <c r="I46" s="35"/>
      <c r="J46" s="35"/>
    </row>
    <row r="47" spans="1:10" ht="45">
      <c r="A47" s="28" t="s">
        <v>53</v>
      </c>
      <c r="B47" s="29" t="s">
        <v>49</v>
      </c>
      <c r="C47" s="29" t="s">
        <v>101</v>
      </c>
      <c r="D47" s="29" t="s">
        <v>52</v>
      </c>
      <c r="E47" s="28" t="s">
        <v>53</v>
      </c>
      <c r="F47" s="57">
        <v>0</v>
      </c>
      <c r="G47" s="78">
        <v>0</v>
      </c>
      <c r="H47" s="48"/>
      <c r="I47" s="35"/>
      <c r="J47" s="35"/>
    </row>
    <row r="48" spans="1:10" ht="45">
      <c r="A48" s="9" t="s">
        <v>30</v>
      </c>
      <c r="B48" s="10" t="s">
        <v>49</v>
      </c>
      <c r="C48" s="10" t="s">
        <v>101</v>
      </c>
      <c r="D48" s="10" t="s">
        <v>29</v>
      </c>
      <c r="E48" s="20" t="s">
        <v>30</v>
      </c>
      <c r="F48" s="60">
        <v>3236190</v>
      </c>
      <c r="G48" s="82">
        <v>0</v>
      </c>
      <c r="H48" s="48"/>
      <c r="I48" s="35"/>
      <c r="J48" s="35"/>
    </row>
    <row r="49" spans="1:10" ht="21">
      <c r="A49" s="7" t="s">
        <v>56</v>
      </c>
      <c r="B49" s="8" t="s">
        <v>55</v>
      </c>
      <c r="C49" s="8"/>
      <c r="D49" s="8"/>
      <c r="E49" s="7"/>
      <c r="F49" s="59">
        <f>F50+F52</f>
        <v>421152</v>
      </c>
      <c r="G49" s="81">
        <f>G50</f>
        <v>81000</v>
      </c>
      <c r="H49" s="48"/>
      <c r="I49" s="35"/>
      <c r="J49" s="35"/>
    </row>
    <row r="50" spans="1:10" ht="21">
      <c r="A50" s="7" t="s">
        <v>57</v>
      </c>
      <c r="B50" s="8" t="s">
        <v>55</v>
      </c>
      <c r="C50" s="8" t="s">
        <v>102</v>
      </c>
      <c r="D50" s="8"/>
      <c r="E50" s="7"/>
      <c r="F50" s="59">
        <f>F51</f>
        <v>221152</v>
      </c>
      <c r="G50" s="81">
        <f>G51</f>
        <v>81000</v>
      </c>
      <c r="H50" s="48"/>
      <c r="I50" s="35"/>
      <c r="J50" s="35"/>
    </row>
    <row r="51" spans="1:10" ht="45">
      <c r="A51" s="9" t="s">
        <v>30</v>
      </c>
      <c r="B51" s="10" t="s">
        <v>55</v>
      </c>
      <c r="C51" s="10" t="s">
        <v>102</v>
      </c>
      <c r="D51" s="10" t="s">
        <v>29</v>
      </c>
      <c r="E51" s="9" t="s">
        <v>30</v>
      </c>
      <c r="F51" s="60">
        <v>221152</v>
      </c>
      <c r="G51" s="82">
        <v>81000</v>
      </c>
      <c r="H51" s="48"/>
      <c r="I51" s="35"/>
      <c r="J51" s="35"/>
    </row>
    <row r="52" spans="1:10" ht="42">
      <c r="A52" s="7" t="s">
        <v>58</v>
      </c>
      <c r="B52" s="8" t="s">
        <v>55</v>
      </c>
      <c r="C52" s="8" t="s">
        <v>103</v>
      </c>
      <c r="D52" s="8"/>
      <c r="E52" s="7"/>
      <c r="F52" s="59">
        <f>F53</f>
        <v>200000</v>
      </c>
      <c r="G52" s="81">
        <f>G53</f>
        <v>0</v>
      </c>
      <c r="H52" s="48"/>
      <c r="I52" s="35"/>
      <c r="J52" s="35"/>
    </row>
    <row r="53" spans="1:10" ht="45">
      <c r="A53" s="9" t="s">
        <v>30</v>
      </c>
      <c r="B53" s="10" t="s">
        <v>55</v>
      </c>
      <c r="C53" s="10" t="s">
        <v>103</v>
      </c>
      <c r="D53" s="10" t="s">
        <v>29</v>
      </c>
      <c r="E53" s="9" t="s">
        <v>30</v>
      </c>
      <c r="F53" s="60">
        <v>200000</v>
      </c>
      <c r="G53" s="82">
        <v>0</v>
      </c>
      <c r="H53" s="48"/>
      <c r="I53" s="35"/>
      <c r="J53" s="35"/>
    </row>
    <row r="54" spans="1:10">
      <c r="A54" s="7" t="s">
        <v>60</v>
      </c>
      <c r="B54" s="8" t="s">
        <v>59</v>
      </c>
      <c r="C54" s="8"/>
      <c r="D54" s="8"/>
      <c r="E54" s="7"/>
      <c r="F54" s="64">
        <f>F55+F58+F60</f>
        <v>185698.32</v>
      </c>
      <c r="G54" s="81">
        <f>G55+G58</f>
        <v>122963.70999999999</v>
      </c>
      <c r="H54" s="48"/>
      <c r="I54" s="35"/>
      <c r="J54" s="35"/>
    </row>
    <row r="55" spans="1:10" ht="84">
      <c r="A55" s="11" t="s">
        <v>61</v>
      </c>
      <c r="B55" s="8" t="s">
        <v>59</v>
      </c>
      <c r="C55" s="8" t="s">
        <v>104</v>
      </c>
      <c r="D55" s="8"/>
      <c r="E55" s="7"/>
      <c r="F55" s="59">
        <f>F56+F57</f>
        <v>104698.32</v>
      </c>
      <c r="G55" s="81">
        <f>G56+G57</f>
        <v>42246.7</v>
      </c>
      <c r="H55" s="48"/>
      <c r="I55" s="35"/>
      <c r="J55" s="35"/>
    </row>
    <row r="56" spans="1:10" ht="45">
      <c r="A56" s="21" t="s">
        <v>53</v>
      </c>
      <c r="B56" s="22" t="s">
        <v>59</v>
      </c>
      <c r="C56" s="22" t="s">
        <v>104</v>
      </c>
      <c r="D56" s="22" t="s">
        <v>52</v>
      </c>
      <c r="E56" s="21" t="s">
        <v>53</v>
      </c>
      <c r="F56" s="57">
        <v>0</v>
      </c>
      <c r="G56" s="78">
        <v>0</v>
      </c>
      <c r="H56" s="48"/>
      <c r="I56" s="35"/>
      <c r="J56" s="35"/>
    </row>
    <row r="57" spans="1:10" ht="45">
      <c r="A57" s="9" t="s">
        <v>30</v>
      </c>
      <c r="B57" s="10" t="s">
        <v>59</v>
      </c>
      <c r="C57" s="10" t="s">
        <v>104</v>
      </c>
      <c r="D57" s="10" t="s">
        <v>29</v>
      </c>
      <c r="E57" s="9" t="s">
        <v>30</v>
      </c>
      <c r="F57" s="60">
        <v>104698.32</v>
      </c>
      <c r="G57" s="82">
        <v>42246.7</v>
      </c>
      <c r="H57" s="48"/>
      <c r="I57" s="35"/>
      <c r="J57" s="35"/>
    </row>
    <row r="58" spans="1:10" ht="21">
      <c r="A58" s="7" t="s">
        <v>62</v>
      </c>
      <c r="B58" s="8" t="s">
        <v>59</v>
      </c>
      <c r="C58" s="8" t="s">
        <v>105</v>
      </c>
      <c r="D58" s="8"/>
      <c r="E58" s="7"/>
      <c r="F58" s="59">
        <f>F59</f>
        <v>81000</v>
      </c>
      <c r="G58" s="81">
        <f>G59</f>
        <v>80717.009999999995</v>
      </c>
      <c r="H58" s="48"/>
      <c r="I58" s="35"/>
      <c r="J58" s="35"/>
    </row>
    <row r="59" spans="1:10" ht="45">
      <c r="A59" s="21" t="s">
        <v>30</v>
      </c>
      <c r="B59" s="22" t="s">
        <v>59</v>
      </c>
      <c r="C59" s="22" t="s">
        <v>105</v>
      </c>
      <c r="D59" s="22" t="s">
        <v>29</v>
      </c>
      <c r="E59" s="21" t="s">
        <v>30</v>
      </c>
      <c r="F59" s="57">
        <v>81000</v>
      </c>
      <c r="G59" s="82">
        <v>80717.009999999995</v>
      </c>
      <c r="H59" s="48"/>
      <c r="I59" s="35"/>
      <c r="J59" s="35"/>
    </row>
    <row r="60" spans="1:10">
      <c r="A60" s="50" t="s">
        <v>121</v>
      </c>
      <c r="B60" s="53" t="s">
        <v>59</v>
      </c>
      <c r="C60" s="53" t="s">
        <v>123</v>
      </c>
      <c r="D60" s="22"/>
      <c r="E60" s="21"/>
      <c r="F60" s="65">
        <f>F61</f>
        <v>0</v>
      </c>
      <c r="G60" s="83">
        <v>0</v>
      </c>
      <c r="H60" s="48"/>
      <c r="I60" s="35"/>
      <c r="J60" s="35"/>
    </row>
    <row r="61" spans="1:10" ht="78.75">
      <c r="A61" s="18" t="s">
        <v>122</v>
      </c>
      <c r="B61" s="19" t="s">
        <v>59</v>
      </c>
      <c r="C61" s="19" t="s">
        <v>123</v>
      </c>
      <c r="D61" s="19" t="s">
        <v>124</v>
      </c>
      <c r="E61" s="18" t="s">
        <v>122</v>
      </c>
      <c r="F61" s="66">
        <v>0</v>
      </c>
      <c r="G61" s="78">
        <v>0</v>
      </c>
      <c r="H61" s="48"/>
      <c r="I61" s="35"/>
      <c r="J61" s="35"/>
    </row>
    <row r="62" spans="1:10">
      <c r="A62" s="7" t="s">
        <v>64</v>
      </c>
      <c r="B62" s="8" t="s">
        <v>63</v>
      </c>
      <c r="C62" s="8"/>
      <c r="D62" s="8"/>
      <c r="E62" s="7"/>
      <c r="F62" s="59">
        <f>F63+F66+F69+F71</f>
        <v>110082564</v>
      </c>
      <c r="G62" s="81">
        <f>G63</f>
        <v>2266562.6</v>
      </c>
      <c r="H62" s="48"/>
      <c r="I62" s="35"/>
      <c r="J62" s="35"/>
    </row>
    <row r="63" spans="1:10" ht="73.5">
      <c r="A63" s="11" t="s">
        <v>65</v>
      </c>
      <c r="B63" s="8" t="s">
        <v>63</v>
      </c>
      <c r="C63" s="8" t="s">
        <v>106</v>
      </c>
      <c r="D63" s="8"/>
      <c r="E63" s="7"/>
      <c r="F63" s="59">
        <f>F64+F65</f>
        <v>4023934</v>
      </c>
      <c r="G63" s="84">
        <f>G64+G65</f>
        <v>2266562.6</v>
      </c>
      <c r="H63" s="48"/>
      <c r="I63" s="35"/>
      <c r="J63" s="35"/>
    </row>
    <row r="64" spans="1:10" ht="45">
      <c r="A64" s="21" t="s">
        <v>53</v>
      </c>
      <c r="B64" s="22" t="s">
        <v>63</v>
      </c>
      <c r="C64" s="22" t="s">
        <v>106</v>
      </c>
      <c r="D64" s="29" t="s">
        <v>52</v>
      </c>
      <c r="E64" s="21" t="s">
        <v>53</v>
      </c>
      <c r="F64" s="57">
        <v>736313.08</v>
      </c>
      <c r="G64" s="78">
        <v>470313.08</v>
      </c>
      <c r="H64" s="48"/>
      <c r="I64" s="35"/>
      <c r="J64" s="35"/>
    </row>
    <row r="65" spans="1:10" ht="45">
      <c r="A65" s="9" t="s">
        <v>30</v>
      </c>
      <c r="B65" s="10" t="s">
        <v>63</v>
      </c>
      <c r="C65" s="10" t="s">
        <v>106</v>
      </c>
      <c r="D65" s="10" t="s">
        <v>29</v>
      </c>
      <c r="E65" s="9" t="s">
        <v>30</v>
      </c>
      <c r="F65" s="60">
        <v>3287620.92</v>
      </c>
      <c r="G65" s="78">
        <v>1796249.52</v>
      </c>
      <c r="H65" s="48"/>
      <c r="I65" s="35"/>
      <c r="J65" s="35"/>
    </row>
    <row r="66" spans="1:10" ht="52.5">
      <c r="A66" s="7" t="s">
        <v>66</v>
      </c>
      <c r="B66" s="8" t="s">
        <v>63</v>
      </c>
      <c r="C66" s="8" t="s">
        <v>107</v>
      </c>
      <c r="D66" s="8"/>
      <c r="E66" s="7"/>
      <c r="F66" s="59">
        <f>F67+F68</f>
        <v>10100000</v>
      </c>
      <c r="G66" s="84">
        <v>0</v>
      </c>
      <c r="H66" s="48"/>
      <c r="I66" s="35"/>
      <c r="J66" s="35"/>
    </row>
    <row r="67" spans="1:10" ht="45">
      <c r="A67" s="21" t="s">
        <v>53</v>
      </c>
      <c r="B67" s="22" t="s">
        <v>63</v>
      </c>
      <c r="C67" s="22" t="s">
        <v>107</v>
      </c>
      <c r="D67" s="22" t="s">
        <v>52</v>
      </c>
      <c r="E67" s="21" t="s">
        <v>53</v>
      </c>
      <c r="F67" s="57">
        <v>0</v>
      </c>
      <c r="G67" s="78">
        <v>0</v>
      </c>
      <c r="H67" s="48"/>
      <c r="I67" s="35"/>
      <c r="J67" s="35"/>
    </row>
    <row r="68" spans="1:10" ht="45">
      <c r="A68" s="16" t="s">
        <v>30</v>
      </c>
      <c r="B68" s="17" t="s">
        <v>63</v>
      </c>
      <c r="C68" s="17" t="s">
        <v>107</v>
      </c>
      <c r="D68" s="17" t="s">
        <v>29</v>
      </c>
      <c r="E68" s="16" t="s">
        <v>30</v>
      </c>
      <c r="F68" s="66">
        <v>10100000</v>
      </c>
      <c r="G68" s="78">
        <v>0</v>
      </c>
      <c r="H68" s="48"/>
      <c r="I68" s="35"/>
      <c r="J68" s="35"/>
    </row>
    <row r="69" spans="1:10" ht="33.75" customHeight="1">
      <c r="A69" s="43" t="s">
        <v>145</v>
      </c>
      <c r="B69" s="8" t="s">
        <v>63</v>
      </c>
      <c r="C69" s="47" t="s">
        <v>148</v>
      </c>
      <c r="D69" s="22"/>
      <c r="E69" s="21"/>
      <c r="F69" s="59">
        <f>F70</f>
        <v>63170000</v>
      </c>
      <c r="G69" s="84">
        <v>0</v>
      </c>
      <c r="H69" s="48"/>
      <c r="I69" s="35"/>
      <c r="J69" s="35"/>
    </row>
    <row r="70" spans="1:10" ht="54.75" customHeight="1">
      <c r="A70" s="16" t="s">
        <v>30</v>
      </c>
      <c r="B70" s="56" t="s">
        <v>63</v>
      </c>
      <c r="C70" s="100" t="s">
        <v>148</v>
      </c>
      <c r="D70" s="56" t="s">
        <v>29</v>
      </c>
      <c r="E70" s="16" t="s">
        <v>30</v>
      </c>
      <c r="F70" s="61">
        <v>63170000</v>
      </c>
      <c r="G70" s="78">
        <v>0</v>
      </c>
      <c r="H70" s="48"/>
      <c r="I70" s="35"/>
      <c r="J70" s="35"/>
    </row>
    <row r="71" spans="1:10" ht="33.75">
      <c r="A71" s="43" t="s">
        <v>146</v>
      </c>
      <c r="B71" s="8" t="s">
        <v>63</v>
      </c>
      <c r="C71" s="47" t="s">
        <v>149</v>
      </c>
      <c r="D71" s="29"/>
      <c r="E71" s="21"/>
      <c r="F71" s="59">
        <f>F72</f>
        <v>32788630</v>
      </c>
      <c r="G71" s="84">
        <f>G72</f>
        <v>0</v>
      </c>
      <c r="H71" s="48"/>
      <c r="I71" s="35"/>
      <c r="J71" s="35"/>
    </row>
    <row r="72" spans="1:10" ht="45">
      <c r="A72" s="16" t="s">
        <v>30</v>
      </c>
      <c r="B72" s="56" t="s">
        <v>63</v>
      </c>
      <c r="C72" s="44" t="s">
        <v>149</v>
      </c>
      <c r="D72" s="56" t="s">
        <v>29</v>
      </c>
      <c r="E72" s="16" t="s">
        <v>30</v>
      </c>
      <c r="F72" s="57">
        <v>32788630</v>
      </c>
      <c r="G72" s="78">
        <v>0</v>
      </c>
      <c r="H72" s="48"/>
      <c r="I72" s="35"/>
      <c r="J72" s="35"/>
    </row>
    <row r="73" spans="1:10">
      <c r="A73" s="7" t="s">
        <v>68</v>
      </c>
      <c r="B73" s="8" t="s">
        <v>67</v>
      </c>
      <c r="C73" s="8"/>
      <c r="D73" s="8"/>
      <c r="E73" s="7"/>
      <c r="F73" s="59">
        <f>F74+F76+F78+F80+F83+F85+F87+F90+F92+F94</f>
        <v>21412063.120000001</v>
      </c>
      <c r="G73" s="84">
        <f>G76+G78+G80+G83+G85+G87</f>
        <v>11180418.9</v>
      </c>
      <c r="H73" s="48"/>
      <c r="I73" s="35"/>
      <c r="J73" s="35"/>
    </row>
    <row r="74" spans="1:10" ht="21">
      <c r="A74" s="7" t="s">
        <v>70</v>
      </c>
      <c r="B74" s="8" t="s">
        <v>67</v>
      </c>
      <c r="C74" s="8" t="s">
        <v>69</v>
      </c>
      <c r="D74" s="8"/>
      <c r="E74" s="7"/>
      <c r="F74" s="59">
        <f>F75</f>
        <v>0</v>
      </c>
      <c r="G74" s="78">
        <v>0</v>
      </c>
      <c r="H74" s="48"/>
      <c r="I74" s="35"/>
      <c r="J74" s="35"/>
    </row>
    <row r="75" spans="1:10" ht="45">
      <c r="A75" s="9" t="s">
        <v>30</v>
      </c>
      <c r="B75" s="10" t="s">
        <v>67</v>
      </c>
      <c r="C75" s="10" t="s">
        <v>69</v>
      </c>
      <c r="D75" s="10" t="s">
        <v>29</v>
      </c>
      <c r="E75" s="9" t="s">
        <v>30</v>
      </c>
      <c r="F75" s="60">
        <v>0</v>
      </c>
      <c r="G75" s="81">
        <v>0</v>
      </c>
      <c r="H75" s="48"/>
      <c r="I75" s="35"/>
      <c r="J75" s="35"/>
    </row>
    <row r="76" spans="1:10" ht="35.25" customHeight="1">
      <c r="A76" s="7" t="s">
        <v>71</v>
      </c>
      <c r="B76" s="8" t="s">
        <v>67</v>
      </c>
      <c r="C76" s="8" t="s">
        <v>108</v>
      </c>
      <c r="D76" s="8"/>
      <c r="E76" s="7"/>
      <c r="F76" s="59">
        <f>F77</f>
        <v>3543303.26</v>
      </c>
      <c r="G76" s="102">
        <f>G77</f>
        <v>2608883</v>
      </c>
      <c r="H76" s="48"/>
      <c r="I76" s="35"/>
      <c r="J76" s="35"/>
    </row>
    <row r="77" spans="1:10" ht="45">
      <c r="A77" s="9" t="s">
        <v>30</v>
      </c>
      <c r="B77" s="10" t="s">
        <v>67</v>
      </c>
      <c r="C77" s="10" t="s">
        <v>108</v>
      </c>
      <c r="D77" s="10" t="s">
        <v>29</v>
      </c>
      <c r="E77" s="9" t="s">
        <v>30</v>
      </c>
      <c r="F77" s="60">
        <v>3543303.26</v>
      </c>
      <c r="G77" s="78">
        <v>2608883</v>
      </c>
      <c r="H77" s="48"/>
      <c r="I77" s="35"/>
      <c r="J77" s="35"/>
    </row>
    <row r="78" spans="1:10" ht="42">
      <c r="A78" s="7" t="s">
        <v>72</v>
      </c>
      <c r="B78" s="8" t="s">
        <v>67</v>
      </c>
      <c r="C78" s="8" t="s">
        <v>109</v>
      </c>
      <c r="D78" s="8"/>
      <c r="E78" s="7"/>
      <c r="F78" s="59">
        <f>F79</f>
        <v>922150</v>
      </c>
      <c r="G78" s="84">
        <f>G79</f>
        <v>422150</v>
      </c>
      <c r="H78" s="48"/>
      <c r="I78" s="35"/>
      <c r="J78" s="35"/>
    </row>
    <row r="79" spans="1:10" ht="45">
      <c r="A79" s="9" t="s">
        <v>30</v>
      </c>
      <c r="B79" s="10" t="s">
        <v>67</v>
      </c>
      <c r="C79" s="10" t="s">
        <v>109</v>
      </c>
      <c r="D79" s="10" t="s">
        <v>29</v>
      </c>
      <c r="E79" s="9" t="s">
        <v>30</v>
      </c>
      <c r="F79" s="60">
        <v>922150</v>
      </c>
      <c r="G79" s="78">
        <v>422150</v>
      </c>
      <c r="H79" s="48"/>
      <c r="I79" s="35"/>
      <c r="J79" s="35"/>
    </row>
    <row r="80" spans="1:10">
      <c r="A80" s="7" t="s">
        <v>73</v>
      </c>
      <c r="B80" s="8" t="s">
        <v>67</v>
      </c>
      <c r="C80" s="8" t="s">
        <v>110</v>
      </c>
      <c r="D80" s="8"/>
      <c r="E80" s="7"/>
      <c r="F80" s="59">
        <f>F81+F82</f>
        <v>9467000</v>
      </c>
      <c r="G80" s="84">
        <f>G81+G82</f>
        <v>2204270.56</v>
      </c>
      <c r="H80" s="48"/>
      <c r="I80" s="35"/>
      <c r="J80" s="35"/>
    </row>
    <row r="81" spans="1:12" ht="45">
      <c r="A81" s="21" t="s">
        <v>30</v>
      </c>
      <c r="B81" s="22" t="s">
        <v>67</v>
      </c>
      <c r="C81" s="22" t="s">
        <v>110</v>
      </c>
      <c r="D81" s="22" t="s">
        <v>29</v>
      </c>
      <c r="E81" s="21" t="s">
        <v>30</v>
      </c>
      <c r="F81" s="57">
        <v>5100000</v>
      </c>
      <c r="G81" s="78">
        <v>201000</v>
      </c>
      <c r="H81" s="48"/>
      <c r="I81" s="94"/>
      <c r="J81" s="94"/>
      <c r="K81" s="95"/>
      <c r="L81" s="95"/>
    </row>
    <row r="82" spans="1:12">
      <c r="A82" s="28" t="s">
        <v>127</v>
      </c>
      <c r="B82" s="22" t="s">
        <v>67</v>
      </c>
      <c r="C82" s="22" t="s">
        <v>110</v>
      </c>
      <c r="D82" s="29" t="s">
        <v>128</v>
      </c>
      <c r="E82" s="28" t="s">
        <v>127</v>
      </c>
      <c r="F82" s="57">
        <v>4367000</v>
      </c>
      <c r="G82" s="78">
        <v>2003270.56</v>
      </c>
      <c r="H82" s="48"/>
      <c r="I82" s="35"/>
      <c r="J82" s="35"/>
    </row>
    <row r="83" spans="1:12" ht="33.75" customHeight="1">
      <c r="A83" s="7" t="s">
        <v>74</v>
      </c>
      <c r="B83" s="8" t="s">
        <v>67</v>
      </c>
      <c r="C83" s="8" t="s">
        <v>111</v>
      </c>
      <c r="D83" s="8"/>
      <c r="E83" s="7"/>
      <c r="F83" s="59">
        <f>F84</f>
        <v>680000</v>
      </c>
      <c r="G83" s="102">
        <f>G84</f>
        <v>603995.31999999995</v>
      </c>
      <c r="H83" s="48"/>
      <c r="I83" s="35"/>
      <c r="J83" s="35"/>
    </row>
    <row r="84" spans="1:12" ht="45">
      <c r="A84" s="9" t="s">
        <v>30</v>
      </c>
      <c r="B84" s="10" t="s">
        <v>67</v>
      </c>
      <c r="C84" s="10" t="s">
        <v>111</v>
      </c>
      <c r="D84" s="10" t="s">
        <v>29</v>
      </c>
      <c r="E84" s="9" t="s">
        <v>30</v>
      </c>
      <c r="F84" s="60">
        <v>680000</v>
      </c>
      <c r="G84" s="78">
        <v>603995.31999999995</v>
      </c>
      <c r="H84" s="48"/>
      <c r="I84" s="35"/>
      <c r="J84" s="35"/>
    </row>
    <row r="85" spans="1:12">
      <c r="A85" s="7" t="s">
        <v>75</v>
      </c>
      <c r="B85" s="8" t="s">
        <v>67</v>
      </c>
      <c r="C85" s="8" t="s">
        <v>112</v>
      </c>
      <c r="D85" s="8"/>
      <c r="E85" s="7"/>
      <c r="F85" s="59">
        <f>F86</f>
        <v>170000</v>
      </c>
      <c r="G85" s="81">
        <f>G86</f>
        <v>36000</v>
      </c>
      <c r="H85" s="48"/>
      <c r="I85" s="35"/>
      <c r="J85" s="35"/>
    </row>
    <row r="86" spans="1:12" ht="27" customHeight="1">
      <c r="A86" s="9" t="s">
        <v>30</v>
      </c>
      <c r="B86" s="10" t="s">
        <v>67</v>
      </c>
      <c r="C86" s="10" t="s">
        <v>112</v>
      </c>
      <c r="D86" s="10" t="s">
        <v>29</v>
      </c>
      <c r="E86" s="9" t="s">
        <v>30</v>
      </c>
      <c r="F86" s="60">
        <v>170000</v>
      </c>
      <c r="G86" s="86">
        <v>36000</v>
      </c>
      <c r="H86" s="48"/>
      <c r="I86" s="35"/>
      <c r="J86" s="35"/>
    </row>
    <row r="87" spans="1:12" ht="43.5" customHeight="1">
      <c r="A87" s="7" t="s">
        <v>76</v>
      </c>
      <c r="B87" s="8" t="s">
        <v>67</v>
      </c>
      <c r="C87" s="8" t="s">
        <v>113</v>
      </c>
      <c r="D87" s="8"/>
      <c r="E87" s="7"/>
      <c r="F87" s="59">
        <f>F88+F89</f>
        <v>6629609.8600000003</v>
      </c>
      <c r="G87" s="102">
        <f>G88+G89</f>
        <v>5305120.0199999996</v>
      </c>
      <c r="H87" s="48"/>
      <c r="I87" s="35"/>
      <c r="J87" s="35"/>
    </row>
    <row r="88" spans="1:12" ht="35.25" customHeight="1">
      <c r="A88" s="21" t="s">
        <v>34</v>
      </c>
      <c r="B88" s="29" t="s">
        <v>67</v>
      </c>
      <c r="C88" s="10" t="s">
        <v>113</v>
      </c>
      <c r="D88" s="22" t="s">
        <v>33</v>
      </c>
      <c r="E88" s="21" t="s">
        <v>34</v>
      </c>
      <c r="F88" s="57">
        <v>153600</v>
      </c>
      <c r="G88" s="78">
        <v>64000</v>
      </c>
      <c r="H88" s="48"/>
      <c r="I88" s="35"/>
      <c r="J88" s="35"/>
    </row>
    <row r="89" spans="1:12" ht="45">
      <c r="A89" s="9" t="s">
        <v>30</v>
      </c>
      <c r="B89" s="10" t="s">
        <v>67</v>
      </c>
      <c r="C89" s="10" t="s">
        <v>113</v>
      </c>
      <c r="D89" s="10" t="s">
        <v>29</v>
      </c>
      <c r="E89" s="9" t="s">
        <v>30</v>
      </c>
      <c r="F89" s="60">
        <v>6476009.8600000003</v>
      </c>
      <c r="G89" s="82">
        <v>5241120.0199999996</v>
      </c>
      <c r="H89" s="48"/>
      <c r="I89" s="35"/>
      <c r="J89" s="35"/>
    </row>
    <row r="90" spans="1:12" ht="21">
      <c r="A90" s="7" t="s">
        <v>93</v>
      </c>
      <c r="B90" s="8" t="s">
        <v>67</v>
      </c>
      <c r="C90" s="8" t="s">
        <v>114</v>
      </c>
      <c r="D90" s="8"/>
      <c r="E90" s="7"/>
      <c r="F90" s="59">
        <f>F91</f>
        <v>0</v>
      </c>
      <c r="G90" s="87">
        <v>0</v>
      </c>
      <c r="H90" s="48"/>
      <c r="I90" s="35"/>
      <c r="J90" s="35"/>
    </row>
    <row r="91" spans="1:12" ht="46.5" customHeight="1">
      <c r="A91" s="21" t="s">
        <v>30</v>
      </c>
      <c r="B91" s="22" t="s">
        <v>67</v>
      </c>
      <c r="C91" s="22" t="s">
        <v>114</v>
      </c>
      <c r="D91" s="22" t="s">
        <v>29</v>
      </c>
      <c r="E91" s="21" t="s">
        <v>30</v>
      </c>
      <c r="F91" s="57">
        <v>0</v>
      </c>
      <c r="G91" s="78">
        <v>0</v>
      </c>
      <c r="H91" s="48"/>
      <c r="I91" s="35"/>
      <c r="J91" s="35"/>
    </row>
    <row r="92" spans="1:12" ht="36" customHeight="1">
      <c r="A92" s="30" t="s">
        <v>119</v>
      </c>
      <c r="B92" s="27" t="s">
        <v>67</v>
      </c>
      <c r="C92" s="27" t="s">
        <v>120</v>
      </c>
      <c r="D92" s="31" t="s">
        <v>29</v>
      </c>
      <c r="E92" s="32" t="s">
        <v>30</v>
      </c>
      <c r="F92" s="69">
        <f>F93</f>
        <v>0</v>
      </c>
      <c r="G92" s="81">
        <v>0</v>
      </c>
      <c r="H92" s="48"/>
      <c r="I92" s="35"/>
      <c r="J92" s="35"/>
    </row>
    <row r="93" spans="1:12" ht="47.25" customHeight="1">
      <c r="A93" s="9" t="s">
        <v>30</v>
      </c>
      <c r="B93" s="24" t="s">
        <v>67</v>
      </c>
      <c r="C93" s="24" t="s">
        <v>120</v>
      </c>
      <c r="D93" s="24" t="s">
        <v>29</v>
      </c>
      <c r="E93" s="25" t="s">
        <v>30</v>
      </c>
      <c r="F93" s="66">
        <v>0</v>
      </c>
      <c r="G93" s="88">
        <v>0</v>
      </c>
      <c r="H93" s="48"/>
      <c r="I93" s="35"/>
      <c r="J93" s="35"/>
    </row>
    <row r="94" spans="1:12" ht="34.5" customHeight="1">
      <c r="A94" s="7" t="s">
        <v>77</v>
      </c>
      <c r="B94" s="8" t="s">
        <v>67</v>
      </c>
      <c r="C94" s="8" t="s">
        <v>118</v>
      </c>
      <c r="D94" s="8"/>
      <c r="E94" s="7"/>
      <c r="F94" s="59">
        <f>F95</f>
        <v>0</v>
      </c>
      <c r="G94" s="89">
        <v>0</v>
      </c>
      <c r="H94" s="48"/>
      <c r="I94" s="35"/>
      <c r="J94" s="35"/>
    </row>
    <row r="95" spans="1:12" ht="47.25" customHeight="1">
      <c r="A95" s="21" t="s">
        <v>30</v>
      </c>
      <c r="B95" s="22" t="s">
        <v>67</v>
      </c>
      <c r="C95" s="22" t="s">
        <v>118</v>
      </c>
      <c r="D95" s="22" t="s">
        <v>29</v>
      </c>
      <c r="E95" s="21" t="s">
        <v>30</v>
      </c>
      <c r="F95" s="57">
        <v>0</v>
      </c>
      <c r="G95" s="90">
        <v>0</v>
      </c>
      <c r="H95" s="48"/>
      <c r="I95" s="35"/>
      <c r="J95" s="35"/>
    </row>
    <row r="96" spans="1:12" ht="21">
      <c r="A96" s="51" t="s">
        <v>79</v>
      </c>
      <c r="B96" s="55" t="s">
        <v>78</v>
      </c>
      <c r="C96" s="17"/>
      <c r="D96" s="17"/>
      <c r="E96" s="16"/>
      <c r="F96" s="68">
        <f>F99+F103</f>
        <v>37000</v>
      </c>
      <c r="G96" s="102">
        <f>G100+G101</f>
        <v>2750.6000000000004</v>
      </c>
      <c r="H96" s="48"/>
      <c r="I96" s="35"/>
      <c r="J96" s="35"/>
    </row>
    <row r="97" spans="1:10" ht="31.5">
      <c r="A97" s="7" t="s">
        <v>140</v>
      </c>
      <c r="B97" s="8" t="s">
        <v>78</v>
      </c>
      <c r="C97" s="15" t="s">
        <v>106</v>
      </c>
      <c r="D97" s="8"/>
      <c r="E97" s="7"/>
      <c r="F97" s="59">
        <f>F98</f>
        <v>0</v>
      </c>
      <c r="G97" s="78">
        <v>0</v>
      </c>
      <c r="H97" s="48"/>
      <c r="I97" s="35"/>
      <c r="J97" s="35"/>
    </row>
    <row r="98" spans="1:10" ht="22.5" customHeight="1">
      <c r="A98" s="21" t="s">
        <v>30</v>
      </c>
      <c r="B98" s="15" t="s">
        <v>78</v>
      </c>
      <c r="C98" s="15" t="s">
        <v>106</v>
      </c>
      <c r="D98" s="15" t="s">
        <v>29</v>
      </c>
      <c r="E98" s="21" t="s">
        <v>30</v>
      </c>
      <c r="F98" s="57">
        <v>0</v>
      </c>
      <c r="G98" s="81">
        <v>0</v>
      </c>
      <c r="H98" s="48"/>
      <c r="I98" s="35"/>
      <c r="J98" s="35"/>
    </row>
    <row r="99" spans="1:10" ht="53.25" customHeight="1">
      <c r="A99" s="30" t="s">
        <v>125</v>
      </c>
      <c r="B99" s="27" t="s">
        <v>78</v>
      </c>
      <c r="C99" s="27" t="s">
        <v>126</v>
      </c>
      <c r="D99" s="27"/>
      <c r="E99" s="32"/>
      <c r="F99" s="69">
        <f>F100+F101+F102</f>
        <v>37000</v>
      </c>
      <c r="G99" s="81">
        <f>G100+G101</f>
        <v>2750.6000000000004</v>
      </c>
      <c r="H99" s="48"/>
      <c r="I99" s="35"/>
      <c r="J99" s="35"/>
    </row>
    <row r="100" spans="1:10" ht="27" customHeight="1">
      <c r="A100" s="21" t="s">
        <v>30</v>
      </c>
      <c r="B100" s="31" t="s">
        <v>78</v>
      </c>
      <c r="C100" s="31" t="s">
        <v>126</v>
      </c>
      <c r="D100" s="31" t="s">
        <v>29</v>
      </c>
      <c r="E100" s="21" t="s">
        <v>30</v>
      </c>
      <c r="F100" s="67">
        <v>25000</v>
      </c>
      <c r="G100" s="85">
        <v>2047.9</v>
      </c>
      <c r="H100" s="48"/>
      <c r="I100" s="35"/>
      <c r="J100" s="35"/>
    </row>
    <row r="101" spans="1:10">
      <c r="A101" s="28" t="s">
        <v>127</v>
      </c>
      <c r="B101" s="31" t="s">
        <v>78</v>
      </c>
      <c r="C101" s="31" t="s">
        <v>126</v>
      </c>
      <c r="D101" s="31" t="s">
        <v>128</v>
      </c>
      <c r="E101" s="28" t="s">
        <v>127</v>
      </c>
      <c r="F101" s="67">
        <v>12000</v>
      </c>
      <c r="G101" s="87">
        <v>702.7</v>
      </c>
      <c r="H101" s="48"/>
      <c r="I101" s="35"/>
      <c r="J101" s="35"/>
    </row>
    <row r="102" spans="1:10" ht="32.25" customHeight="1">
      <c r="A102" s="43" t="s">
        <v>81</v>
      </c>
      <c r="B102" s="31" t="s">
        <v>78</v>
      </c>
      <c r="C102" s="31" t="s">
        <v>126</v>
      </c>
      <c r="D102" s="31" t="s">
        <v>136</v>
      </c>
      <c r="E102" s="43" t="s">
        <v>81</v>
      </c>
      <c r="F102" s="70">
        <v>0</v>
      </c>
      <c r="G102" s="91">
        <v>0</v>
      </c>
      <c r="H102" s="75"/>
      <c r="I102" s="35"/>
      <c r="J102" s="35"/>
    </row>
    <row r="103" spans="1:10" ht="24.75" customHeight="1">
      <c r="A103" s="52" t="s">
        <v>80</v>
      </c>
      <c r="B103" s="40" t="s">
        <v>78</v>
      </c>
      <c r="C103" s="40" t="s">
        <v>135</v>
      </c>
      <c r="D103" s="31"/>
      <c r="E103" s="32"/>
      <c r="F103" s="69">
        <v>0</v>
      </c>
      <c r="G103" s="92">
        <f>G104</f>
        <v>0</v>
      </c>
      <c r="H103" s="75"/>
      <c r="I103" s="35"/>
      <c r="J103" s="35"/>
    </row>
    <row r="104" spans="1:10" ht="26.25" customHeight="1">
      <c r="A104" s="43" t="s">
        <v>81</v>
      </c>
      <c r="B104" s="41" t="s">
        <v>78</v>
      </c>
      <c r="C104" s="41" t="s">
        <v>135</v>
      </c>
      <c r="D104" s="41" t="s">
        <v>136</v>
      </c>
      <c r="E104" s="43" t="s">
        <v>81</v>
      </c>
      <c r="F104" s="67">
        <v>0</v>
      </c>
      <c r="G104" s="90">
        <v>0</v>
      </c>
      <c r="H104" s="75"/>
      <c r="I104" s="35"/>
      <c r="J104" s="35"/>
    </row>
    <row r="105" spans="1:10" ht="26.25" customHeight="1">
      <c r="A105" s="73" t="s">
        <v>141</v>
      </c>
      <c r="B105" s="74" t="s">
        <v>92</v>
      </c>
      <c r="C105" s="41"/>
      <c r="D105" s="41"/>
      <c r="E105" s="72"/>
      <c r="F105" s="71">
        <f>F106+F108</f>
        <v>276000</v>
      </c>
      <c r="G105" s="81">
        <f>G106</f>
        <v>276000</v>
      </c>
      <c r="H105" s="48"/>
      <c r="I105" s="35"/>
      <c r="J105" s="35"/>
    </row>
    <row r="106" spans="1:10" ht="48" customHeight="1">
      <c r="A106" s="98" t="s">
        <v>147</v>
      </c>
      <c r="B106" s="34" t="s">
        <v>92</v>
      </c>
      <c r="C106" s="34" t="s">
        <v>150</v>
      </c>
      <c r="D106" s="34"/>
      <c r="E106" s="33"/>
      <c r="F106" s="71">
        <f>F107</f>
        <v>276000</v>
      </c>
      <c r="G106" s="81">
        <f>G107</f>
        <v>276000</v>
      </c>
      <c r="H106" s="48"/>
      <c r="I106" s="35"/>
      <c r="J106" s="35"/>
    </row>
    <row r="107" spans="1:10" ht="42" customHeight="1">
      <c r="A107" s="99" t="s">
        <v>30</v>
      </c>
      <c r="B107" s="17" t="s">
        <v>92</v>
      </c>
      <c r="C107" s="31" t="s">
        <v>150</v>
      </c>
      <c r="D107" s="17" t="s">
        <v>29</v>
      </c>
      <c r="E107" s="16" t="s">
        <v>30</v>
      </c>
      <c r="F107" s="66">
        <v>276000</v>
      </c>
      <c r="G107" s="93">
        <v>276000</v>
      </c>
      <c r="H107" s="48"/>
      <c r="I107" s="35"/>
      <c r="J107" s="35"/>
    </row>
    <row r="108" spans="1:10" ht="61.5" customHeight="1">
      <c r="A108" s="50" t="s">
        <v>142</v>
      </c>
      <c r="B108" s="53" t="s">
        <v>92</v>
      </c>
      <c r="C108" s="53" t="s">
        <v>143</v>
      </c>
      <c r="D108" s="22"/>
      <c r="E108" s="21"/>
      <c r="F108" s="65">
        <f>F109</f>
        <v>0</v>
      </c>
      <c r="G108" s="96">
        <f>G109</f>
        <v>0</v>
      </c>
      <c r="H108" s="48"/>
      <c r="I108" s="35"/>
      <c r="J108" s="35"/>
    </row>
    <row r="109" spans="1:10" ht="25.5" customHeight="1">
      <c r="A109" s="16" t="s">
        <v>30</v>
      </c>
      <c r="B109" s="29" t="s">
        <v>92</v>
      </c>
      <c r="C109" s="53" t="s">
        <v>143</v>
      </c>
      <c r="D109" s="29" t="s">
        <v>29</v>
      </c>
      <c r="E109" s="16" t="s">
        <v>30</v>
      </c>
      <c r="F109" s="57">
        <v>0</v>
      </c>
      <c r="G109" s="108">
        <v>0</v>
      </c>
      <c r="H109" s="37"/>
      <c r="I109" s="35"/>
      <c r="J109" s="35"/>
    </row>
    <row r="110" spans="1:10" ht="22.5" customHeight="1">
      <c r="A110" s="7" t="s">
        <v>83</v>
      </c>
      <c r="B110" s="8" t="s">
        <v>82</v>
      </c>
      <c r="C110" s="8"/>
      <c r="D110" s="8"/>
      <c r="E110" s="7"/>
      <c r="F110" s="59">
        <f>F111</f>
        <v>226512</v>
      </c>
      <c r="G110" s="107">
        <f>G111</f>
        <v>94380</v>
      </c>
      <c r="H110" s="48"/>
      <c r="I110" s="35"/>
      <c r="J110" s="35"/>
    </row>
    <row r="111" spans="1:10" ht="81" customHeight="1">
      <c r="A111" s="7" t="s">
        <v>84</v>
      </c>
      <c r="B111" s="8" t="s">
        <v>82</v>
      </c>
      <c r="C111" s="8" t="s">
        <v>115</v>
      </c>
      <c r="D111" s="8"/>
      <c r="E111" s="7"/>
      <c r="F111" s="59">
        <f>F112</f>
        <v>226512</v>
      </c>
      <c r="G111" s="107">
        <f>G112</f>
        <v>94380</v>
      </c>
      <c r="H111" s="37"/>
      <c r="I111" s="35"/>
    </row>
    <row r="112" spans="1:10" ht="33" customHeight="1">
      <c r="A112" s="23" t="s">
        <v>117</v>
      </c>
      <c r="B112" s="10" t="s">
        <v>82</v>
      </c>
      <c r="C112" s="10" t="s">
        <v>115</v>
      </c>
      <c r="D112" s="39" t="s">
        <v>131</v>
      </c>
      <c r="E112" s="23" t="s">
        <v>117</v>
      </c>
      <c r="F112" s="60">
        <v>226512</v>
      </c>
      <c r="G112" s="112">
        <v>94380</v>
      </c>
      <c r="H112" s="37"/>
      <c r="I112" s="35"/>
    </row>
    <row r="113" spans="1:9" ht="12.75" customHeight="1">
      <c r="A113" s="7" t="s">
        <v>86</v>
      </c>
      <c r="B113" s="8" t="s">
        <v>85</v>
      </c>
      <c r="C113" s="8"/>
      <c r="D113" s="8"/>
      <c r="E113" s="7"/>
      <c r="F113" s="59">
        <f>F114</f>
        <v>504400</v>
      </c>
      <c r="G113" s="113">
        <f>G114</f>
        <v>296961.28999999998</v>
      </c>
      <c r="H113" s="48"/>
      <c r="I113" s="35"/>
    </row>
    <row r="114" spans="1:9" ht="20.25" customHeight="1">
      <c r="A114" s="7" t="s">
        <v>87</v>
      </c>
      <c r="B114" s="8" t="s">
        <v>85</v>
      </c>
      <c r="C114" s="8" t="s">
        <v>116</v>
      </c>
      <c r="D114" s="8"/>
      <c r="E114" s="7"/>
      <c r="F114" s="59">
        <f>F115</f>
        <v>504400</v>
      </c>
      <c r="G114" s="113">
        <f>G115</f>
        <v>296961.28999999998</v>
      </c>
      <c r="H114" s="37"/>
      <c r="I114" s="35"/>
    </row>
    <row r="115" spans="1:9" ht="34.5" customHeight="1">
      <c r="A115" s="21" t="s">
        <v>30</v>
      </c>
      <c r="B115" s="22" t="s">
        <v>85</v>
      </c>
      <c r="C115" s="22" t="s">
        <v>116</v>
      </c>
      <c r="D115" s="22" t="s">
        <v>29</v>
      </c>
      <c r="E115" s="21" t="s">
        <v>30</v>
      </c>
      <c r="F115" s="57">
        <v>504400</v>
      </c>
      <c r="G115" s="114">
        <v>296961.28999999998</v>
      </c>
      <c r="H115" s="37"/>
      <c r="I115" s="35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" right="3.937007874015748E-2" top="0.74803149606299213" bottom="0.35433070866141736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5"/>
  <sheetViews>
    <sheetView workbookViewId="0">
      <selection activeCell="F1" sqref="F1:H1"/>
    </sheetView>
  </sheetViews>
  <sheetFormatPr defaultRowHeight="12.75" customHeight="1"/>
  <cols>
    <col min="1" max="1" width="34.42578125" customWidth="1"/>
    <col min="2" max="2" width="8.7109375" customWidth="1"/>
    <col min="3" max="3" width="8" customWidth="1"/>
    <col min="4" max="4" width="11.5703125" customWidth="1"/>
    <col min="5" max="5" width="7" customWidth="1"/>
    <col min="6" max="6" width="25.7109375" customWidth="1"/>
    <col min="7" max="7" width="14.7109375" customWidth="1"/>
    <col min="8" max="8" width="16.140625" customWidth="1"/>
    <col min="9" max="9" width="11" bestFit="1" customWidth="1"/>
  </cols>
  <sheetData>
    <row r="1" spans="1:10" ht="40.5" customHeight="1">
      <c r="E1" s="13"/>
      <c r="F1" s="118" t="s">
        <v>151</v>
      </c>
      <c r="G1" s="118"/>
      <c r="H1" s="118"/>
    </row>
    <row r="3" spans="1:10" ht="39.75" customHeight="1">
      <c r="A3" s="117" t="s">
        <v>91</v>
      </c>
      <c r="B3" s="117"/>
      <c r="C3" s="117"/>
      <c r="D3" s="117"/>
      <c r="E3" s="117"/>
      <c r="F3" s="117"/>
      <c r="G3" s="117"/>
      <c r="H3" s="117"/>
    </row>
    <row r="4" spans="1:10" ht="15.75">
      <c r="C4" s="1"/>
      <c r="D4" s="1"/>
      <c r="E4" s="1"/>
      <c r="F4" s="1"/>
      <c r="G4" s="1"/>
    </row>
    <row r="5" spans="1:10" ht="13.5" customHeight="1">
      <c r="A5" s="119" t="s">
        <v>0</v>
      </c>
      <c r="B5" s="119"/>
      <c r="C5" s="119"/>
      <c r="D5" s="2" t="s">
        <v>1</v>
      </c>
    </row>
    <row r="6" spans="1:10">
      <c r="A6" s="120" t="s">
        <v>3</v>
      </c>
      <c r="B6" s="122" t="s">
        <v>5</v>
      </c>
      <c r="C6" s="123"/>
      <c r="D6" s="123"/>
      <c r="E6" s="123"/>
      <c r="F6" s="125"/>
      <c r="G6" s="120" t="s">
        <v>15</v>
      </c>
      <c r="H6" s="124" t="s">
        <v>88</v>
      </c>
      <c r="I6" s="36"/>
      <c r="J6" s="35"/>
    </row>
    <row r="7" spans="1:10">
      <c r="A7" s="121"/>
      <c r="B7" s="14" t="s">
        <v>89</v>
      </c>
      <c r="C7" s="4" t="s">
        <v>8</v>
      </c>
      <c r="D7" s="4" t="s">
        <v>10</v>
      </c>
      <c r="E7" s="4" t="s">
        <v>12</v>
      </c>
      <c r="F7" s="4" t="s">
        <v>14</v>
      </c>
      <c r="G7" s="121"/>
      <c r="H7" s="116"/>
      <c r="I7" s="37"/>
      <c r="J7" s="35"/>
    </row>
    <row r="8" spans="1:10">
      <c r="A8" s="3" t="s">
        <v>4</v>
      </c>
      <c r="B8" s="12" t="s">
        <v>9</v>
      </c>
      <c r="C8" s="12" t="s">
        <v>11</v>
      </c>
      <c r="D8" s="12" t="s">
        <v>13</v>
      </c>
      <c r="E8" s="12" t="s">
        <v>2</v>
      </c>
      <c r="F8" s="12" t="s">
        <v>16</v>
      </c>
      <c r="G8" s="12" t="s">
        <v>6</v>
      </c>
      <c r="H8" s="79" t="s">
        <v>7</v>
      </c>
      <c r="I8" s="37"/>
      <c r="J8" s="35"/>
    </row>
    <row r="9" spans="1:10">
      <c r="A9" s="5" t="s">
        <v>17</v>
      </c>
      <c r="B9" s="5"/>
      <c r="C9" s="6" t="s">
        <v>18</v>
      </c>
      <c r="D9" s="6"/>
      <c r="E9" s="6"/>
      <c r="F9" s="5"/>
      <c r="G9" s="58">
        <f>G10+G14+G17+G32+G40+G43+G49+G54+G62+G73+G96+G105+G110+G113</f>
        <v>158659160.12</v>
      </c>
      <c r="H9" s="80">
        <f>H11+H14+H17+H32+H40+H43+H49+H54+H62+H73+H96+H105+H110+H113</f>
        <v>24590012.859999999</v>
      </c>
      <c r="I9" s="38"/>
      <c r="J9" s="35"/>
    </row>
    <row r="10" spans="1:10" ht="42">
      <c r="A10" s="7" t="s">
        <v>20</v>
      </c>
      <c r="B10" s="15" t="s">
        <v>90</v>
      </c>
      <c r="C10" s="8" t="s">
        <v>19</v>
      </c>
      <c r="D10" s="8"/>
      <c r="E10" s="8"/>
      <c r="F10" s="7"/>
      <c r="G10" s="59">
        <f>G11</f>
        <v>1508687</v>
      </c>
      <c r="H10" s="81">
        <f>H11</f>
        <v>745502</v>
      </c>
      <c r="I10" s="38"/>
      <c r="J10" s="35"/>
    </row>
    <row r="11" spans="1:10">
      <c r="A11" s="7" t="s">
        <v>21</v>
      </c>
      <c r="B11" s="15" t="s">
        <v>90</v>
      </c>
      <c r="C11" s="8" t="s">
        <v>19</v>
      </c>
      <c r="D11" s="8" t="s">
        <v>95</v>
      </c>
      <c r="E11" s="8"/>
      <c r="F11" s="7"/>
      <c r="G11" s="59">
        <f>G12+G13</f>
        <v>1508687</v>
      </c>
      <c r="H11" s="81">
        <f>H12+H13</f>
        <v>745502</v>
      </c>
      <c r="I11" s="38"/>
      <c r="J11" s="35"/>
    </row>
    <row r="12" spans="1:10" ht="33.75">
      <c r="A12" s="21" t="s">
        <v>23</v>
      </c>
      <c r="B12" s="29" t="s">
        <v>90</v>
      </c>
      <c r="C12" s="22" t="s">
        <v>19</v>
      </c>
      <c r="D12" s="22" t="s">
        <v>95</v>
      </c>
      <c r="E12" s="22" t="s">
        <v>22</v>
      </c>
      <c r="F12" s="21" t="s">
        <v>23</v>
      </c>
      <c r="G12" s="57">
        <v>1158746</v>
      </c>
      <c r="H12" s="78">
        <v>578664.62</v>
      </c>
      <c r="I12" s="38"/>
      <c r="J12" s="35"/>
    </row>
    <row r="13" spans="1:10" ht="67.5">
      <c r="A13" s="9" t="s">
        <v>25</v>
      </c>
      <c r="B13" s="29" t="s">
        <v>90</v>
      </c>
      <c r="C13" s="10" t="s">
        <v>19</v>
      </c>
      <c r="D13" s="10" t="s">
        <v>95</v>
      </c>
      <c r="E13" s="10" t="s">
        <v>24</v>
      </c>
      <c r="F13" s="9" t="s">
        <v>25</v>
      </c>
      <c r="G13" s="60">
        <v>349941</v>
      </c>
      <c r="H13" s="82">
        <v>166837.38</v>
      </c>
      <c r="I13" s="38"/>
      <c r="J13" s="35"/>
    </row>
    <row r="14" spans="1:10" ht="52.5">
      <c r="A14" s="7" t="s">
        <v>27</v>
      </c>
      <c r="B14" s="15" t="s">
        <v>90</v>
      </c>
      <c r="C14" s="8" t="s">
        <v>26</v>
      </c>
      <c r="D14" s="8"/>
      <c r="E14" s="8"/>
      <c r="F14" s="7"/>
      <c r="G14" s="59">
        <f>G15</f>
        <v>300000</v>
      </c>
      <c r="H14" s="81">
        <f>H15</f>
        <v>45140</v>
      </c>
      <c r="I14" s="38"/>
      <c r="J14" s="35"/>
    </row>
    <row r="15" spans="1:10" ht="21">
      <c r="A15" s="7" t="s">
        <v>28</v>
      </c>
      <c r="B15" s="15" t="s">
        <v>90</v>
      </c>
      <c r="C15" s="8" t="s">
        <v>26</v>
      </c>
      <c r="D15" s="8" t="s">
        <v>96</v>
      </c>
      <c r="E15" s="8"/>
      <c r="F15" s="7"/>
      <c r="G15" s="59">
        <f>G16</f>
        <v>300000</v>
      </c>
      <c r="H15" s="81">
        <f>H16</f>
        <v>45140</v>
      </c>
      <c r="I15" s="38"/>
      <c r="J15" s="35"/>
    </row>
    <row r="16" spans="1:10" ht="45">
      <c r="A16" s="9" t="s">
        <v>30</v>
      </c>
      <c r="B16" s="29" t="s">
        <v>90</v>
      </c>
      <c r="C16" s="10" t="s">
        <v>26</v>
      </c>
      <c r="D16" s="10" t="s">
        <v>96</v>
      </c>
      <c r="E16" s="10" t="s">
        <v>29</v>
      </c>
      <c r="F16" s="9" t="s">
        <v>30</v>
      </c>
      <c r="G16" s="60">
        <v>300000</v>
      </c>
      <c r="H16" s="82">
        <v>45140</v>
      </c>
      <c r="I16" s="38"/>
      <c r="J16" s="35"/>
    </row>
    <row r="17" spans="1:10" ht="63">
      <c r="A17" s="7" t="s">
        <v>32</v>
      </c>
      <c r="B17" s="15" t="s">
        <v>90</v>
      </c>
      <c r="C17" s="8" t="s">
        <v>31</v>
      </c>
      <c r="D17" s="8"/>
      <c r="E17" s="8"/>
      <c r="F17" s="7"/>
      <c r="G17" s="59">
        <f>G18+G24</f>
        <v>13294994</v>
      </c>
      <c r="H17" s="81">
        <f>H18</f>
        <v>5258572.34</v>
      </c>
      <c r="I17" s="38"/>
      <c r="J17" s="35"/>
    </row>
    <row r="18" spans="1:10" ht="21">
      <c r="A18" s="7" t="s">
        <v>28</v>
      </c>
      <c r="B18" s="15" t="s">
        <v>90</v>
      </c>
      <c r="C18" s="8" t="s">
        <v>31</v>
      </c>
      <c r="D18" s="8" t="s">
        <v>96</v>
      </c>
      <c r="E18" s="8"/>
      <c r="F18" s="7"/>
      <c r="G18" s="59">
        <f>G19+G20+G21+G22+G23</f>
        <v>13220133</v>
      </c>
      <c r="H18" s="81">
        <f>H19+H20+H21+H22+H23+H25+H26+H27+H28</f>
        <v>5258572.34</v>
      </c>
      <c r="I18" s="38"/>
      <c r="J18" s="35"/>
    </row>
    <row r="19" spans="1:10" ht="33.75">
      <c r="A19" s="21" t="s">
        <v>23</v>
      </c>
      <c r="B19" s="111" t="s">
        <v>90</v>
      </c>
      <c r="C19" s="22" t="s">
        <v>31</v>
      </c>
      <c r="D19" s="22" t="s">
        <v>96</v>
      </c>
      <c r="E19" s="22" t="s">
        <v>22</v>
      </c>
      <c r="F19" s="21" t="s">
        <v>23</v>
      </c>
      <c r="G19" s="57">
        <v>8804763</v>
      </c>
      <c r="H19" s="78">
        <v>3419858.21</v>
      </c>
      <c r="I19" s="38"/>
      <c r="J19" s="35"/>
    </row>
    <row r="20" spans="1:10" ht="67.5">
      <c r="A20" s="21" t="s">
        <v>25</v>
      </c>
      <c r="B20" s="29" t="s">
        <v>90</v>
      </c>
      <c r="C20" s="22" t="s">
        <v>31</v>
      </c>
      <c r="D20" s="22" t="s">
        <v>96</v>
      </c>
      <c r="E20" s="22" t="s">
        <v>24</v>
      </c>
      <c r="F20" s="21" t="s">
        <v>25</v>
      </c>
      <c r="G20" s="57">
        <v>2659038</v>
      </c>
      <c r="H20" s="78">
        <v>908573.12</v>
      </c>
      <c r="I20" s="38"/>
      <c r="J20" s="35"/>
    </row>
    <row r="21" spans="1:10" ht="33.75">
      <c r="A21" s="21" t="s">
        <v>34</v>
      </c>
      <c r="B21" s="29" t="s">
        <v>90</v>
      </c>
      <c r="C21" s="22" t="s">
        <v>31</v>
      </c>
      <c r="D21" s="22" t="s">
        <v>96</v>
      </c>
      <c r="E21" s="22" t="s">
        <v>33</v>
      </c>
      <c r="F21" s="21" t="s">
        <v>34</v>
      </c>
      <c r="G21" s="57">
        <v>367376</v>
      </c>
      <c r="H21" s="78">
        <v>118677.64</v>
      </c>
      <c r="I21" s="38"/>
      <c r="J21" s="35"/>
    </row>
    <row r="22" spans="1:10" ht="45">
      <c r="A22" s="21" t="s">
        <v>30</v>
      </c>
      <c r="B22" s="29" t="s">
        <v>90</v>
      </c>
      <c r="C22" s="22" t="s">
        <v>31</v>
      </c>
      <c r="D22" s="22" t="s">
        <v>96</v>
      </c>
      <c r="E22" s="22" t="s">
        <v>29</v>
      </c>
      <c r="F22" s="21" t="s">
        <v>30</v>
      </c>
      <c r="G22" s="57">
        <v>1148158</v>
      </c>
      <c r="H22" s="78">
        <v>657259.76</v>
      </c>
      <c r="I22" s="38"/>
      <c r="J22" s="35"/>
    </row>
    <row r="23" spans="1:10" ht="22.5">
      <c r="A23" s="28" t="s">
        <v>127</v>
      </c>
      <c r="B23" s="29" t="s">
        <v>90</v>
      </c>
      <c r="C23" s="22" t="s">
        <v>31</v>
      </c>
      <c r="D23" s="22" t="s">
        <v>96</v>
      </c>
      <c r="E23" s="29" t="s">
        <v>128</v>
      </c>
      <c r="F23" s="28" t="s">
        <v>127</v>
      </c>
      <c r="G23" s="57">
        <v>240798</v>
      </c>
      <c r="H23" s="77">
        <v>131578.56</v>
      </c>
      <c r="I23" s="38"/>
      <c r="J23" s="35"/>
    </row>
    <row r="24" spans="1:10" ht="21">
      <c r="A24" s="7" t="s">
        <v>28</v>
      </c>
      <c r="B24" s="15" t="s">
        <v>90</v>
      </c>
      <c r="C24" s="8" t="s">
        <v>31</v>
      </c>
      <c r="D24" s="8" t="s">
        <v>96</v>
      </c>
      <c r="E24" s="8"/>
      <c r="F24" s="7"/>
      <c r="G24" s="59">
        <f>G25+G26+G27+G28</f>
        <v>74861</v>
      </c>
      <c r="H24" s="81">
        <f>H25+H26+H27+H28</f>
        <v>22625.05</v>
      </c>
      <c r="I24" s="38"/>
      <c r="J24" s="35"/>
    </row>
    <row r="25" spans="1:10" ht="56.25">
      <c r="A25" s="49" t="s">
        <v>130</v>
      </c>
      <c r="B25" s="29" t="s">
        <v>90</v>
      </c>
      <c r="C25" s="54" t="s">
        <v>31</v>
      </c>
      <c r="D25" s="17" t="s">
        <v>96</v>
      </c>
      <c r="E25" s="56" t="s">
        <v>129</v>
      </c>
      <c r="F25" s="49" t="s">
        <v>130</v>
      </c>
      <c r="G25" s="101">
        <v>5000</v>
      </c>
      <c r="H25" s="78">
        <v>4757.1899999999996</v>
      </c>
      <c r="I25" s="38"/>
      <c r="J25" s="94"/>
    </row>
    <row r="26" spans="1:10" ht="35.25" customHeight="1">
      <c r="A26" s="21" t="s">
        <v>36</v>
      </c>
      <c r="B26" s="29" t="s">
        <v>90</v>
      </c>
      <c r="C26" s="22" t="s">
        <v>31</v>
      </c>
      <c r="D26" s="22" t="s">
        <v>96</v>
      </c>
      <c r="E26" s="22" t="s">
        <v>35</v>
      </c>
      <c r="F26" s="21" t="s">
        <v>36</v>
      </c>
      <c r="G26" s="57">
        <v>3000</v>
      </c>
      <c r="H26" s="78">
        <v>496</v>
      </c>
      <c r="I26" s="38"/>
      <c r="J26" s="35"/>
    </row>
    <row r="27" spans="1:10">
      <c r="A27" s="21" t="s">
        <v>38</v>
      </c>
      <c r="B27" s="29" t="s">
        <v>90</v>
      </c>
      <c r="C27" s="22" t="s">
        <v>31</v>
      </c>
      <c r="D27" s="22" t="s">
        <v>96</v>
      </c>
      <c r="E27" s="22" t="s">
        <v>37</v>
      </c>
      <c r="F27" s="21" t="s">
        <v>38</v>
      </c>
      <c r="G27" s="57">
        <v>65861</v>
      </c>
      <c r="H27" s="78">
        <v>16465</v>
      </c>
      <c r="I27" s="38"/>
      <c r="J27" s="35"/>
    </row>
    <row r="28" spans="1:10">
      <c r="A28" s="21" t="s">
        <v>40</v>
      </c>
      <c r="B28" s="29" t="s">
        <v>90</v>
      </c>
      <c r="C28" s="22" t="s">
        <v>31</v>
      </c>
      <c r="D28" s="22" t="s">
        <v>96</v>
      </c>
      <c r="E28" s="22" t="s">
        <v>39</v>
      </c>
      <c r="F28" s="21" t="s">
        <v>40</v>
      </c>
      <c r="G28" s="57">
        <v>1000</v>
      </c>
      <c r="H28" s="78">
        <v>906.86</v>
      </c>
      <c r="I28" s="38"/>
      <c r="J28" s="35"/>
    </row>
    <row r="29" spans="1:10" ht="21.75" customHeight="1">
      <c r="A29" s="42" t="s">
        <v>137</v>
      </c>
      <c r="B29" s="15" t="s">
        <v>90</v>
      </c>
      <c r="C29" s="47" t="s">
        <v>132</v>
      </c>
      <c r="D29" s="45"/>
      <c r="E29" s="45"/>
      <c r="F29" s="46"/>
      <c r="G29" s="62">
        <f>G30</f>
        <v>0</v>
      </c>
      <c r="H29" s="83">
        <f>H30</f>
        <v>0</v>
      </c>
      <c r="I29" s="38"/>
      <c r="J29" s="35"/>
    </row>
    <row r="30" spans="1:10" ht="22.5">
      <c r="A30" s="43" t="s">
        <v>138</v>
      </c>
      <c r="B30" s="29" t="s">
        <v>90</v>
      </c>
      <c r="C30" s="45" t="s">
        <v>132</v>
      </c>
      <c r="D30" s="45" t="s">
        <v>133</v>
      </c>
      <c r="E30" s="45"/>
      <c r="F30" s="46"/>
      <c r="G30" s="63">
        <f>G31</f>
        <v>0</v>
      </c>
      <c r="H30" s="78">
        <v>0</v>
      </c>
      <c r="I30" s="38"/>
      <c r="J30" s="35"/>
    </row>
    <row r="31" spans="1:10">
      <c r="A31" s="43" t="s">
        <v>139</v>
      </c>
      <c r="B31" s="29" t="s">
        <v>90</v>
      </c>
      <c r="C31" s="44" t="s">
        <v>132</v>
      </c>
      <c r="D31" s="44" t="s">
        <v>133</v>
      </c>
      <c r="E31" s="44" t="s">
        <v>134</v>
      </c>
      <c r="F31" s="43" t="s">
        <v>139</v>
      </c>
      <c r="G31" s="63">
        <v>0</v>
      </c>
      <c r="H31" s="78">
        <v>0</v>
      </c>
      <c r="I31" s="38"/>
      <c r="J31" s="35"/>
    </row>
    <row r="32" spans="1:10" ht="21">
      <c r="A32" s="7" t="s">
        <v>42</v>
      </c>
      <c r="B32" s="15" t="s">
        <v>90</v>
      </c>
      <c r="C32" s="8" t="s">
        <v>41</v>
      </c>
      <c r="D32" s="8"/>
      <c r="E32" s="8"/>
      <c r="F32" s="7"/>
      <c r="G32" s="64">
        <f>G33+G35+G37</f>
        <v>682918</v>
      </c>
      <c r="H32" s="81">
        <f>H35+H37+H33</f>
        <v>323708.32</v>
      </c>
      <c r="I32" s="38"/>
      <c r="J32" s="35"/>
    </row>
    <row r="33" spans="1:10" ht="73.5">
      <c r="A33" s="7" t="s">
        <v>43</v>
      </c>
      <c r="B33" s="15" t="s">
        <v>90</v>
      </c>
      <c r="C33" s="8" t="s">
        <v>41</v>
      </c>
      <c r="D33" s="8" t="s">
        <v>97</v>
      </c>
      <c r="E33" s="8"/>
      <c r="F33" s="7"/>
      <c r="G33" s="64">
        <f>G34</f>
        <v>156810</v>
      </c>
      <c r="H33" s="84">
        <v>0</v>
      </c>
      <c r="I33" s="38"/>
      <c r="J33" s="35"/>
    </row>
    <row r="34" spans="1:10" ht="22.5">
      <c r="A34" s="9" t="s">
        <v>45</v>
      </c>
      <c r="B34" s="29" t="s">
        <v>90</v>
      </c>
      <c r="C34" s="10" t="s">
        <v>41</v>
      </c>
      <c r="D34" s="10" t="s">
        <v>97</v>
      </c>
      <c r="E34" s="10" t="s">
        <v>44</v>
      </c>
      <c r="F34" s="9" t="s">
        <v>45</v>
      </c>
      <c r="G34" s="60">
        <v>156810</v>
      </c>
      <c r="H34" s="78">
        <f>H35</f>
        <v>0</v>
      </c>
      <c r="I34" s="38"/>
      <c r="J34" s="35"/>
    </row>
    <row r="35" spans="1:10" ht="52.5">
      <c r="A35" s="7" t="s">
        <v>46</v>
      </c>
      <c r="B35" s="15" t="s">
        <v>90</v>
      </c>
      <c r="C35" s="8" t="s">
        <v>41</v>
      </c>
      <c r="D35" s="8" t="s">
        <v>98</v>
      </c>
      <c r="E35" s="8"/>
      <c r="F35" s="7"/>
      <c r="G35" s="59">
        <f>G36</f>
        <v>2608</v>
      </c>
      <c r="H35" s="84">
        <v>0</v>
      </c>
      <c r="I35" s="38"/>
      <c r="J35" s="35"/>
    </row>
    <row r="36" spans="1:10" ht="45">
      <c r="A36" s="9" t="s">
        <v>30</v>
      </c>
      <c r="B36" s="29" t="s">
        <v>90</v>
      </c>
      <c r="C36" s="10" t="s">
        <v>41</v>
      </c>
      <c r="D36" s="10" t="s">
        <v>98</v>
      </c>
      <c r="E36" s="10" t="s">
        <v>29</v>
      </c>
      <c r="F36" s="9" t="s">
        <v>30</v>
      </c>
      <c r="G36" s="60">
        <v>2608</v>
      </c>
      <c r="H36" s="78">
        <v>0</v>
      </c>
      <c r="I36" s="38"/>
      <c r="J36" s="35"/>
    </row>
    <row r="37" spans="1:10" ht="21">
      <c r="A37" s="7" t="s">
        <v>28</v>
      </c>
      <c r="B37" s="15" t="s">
        <v>90</v>
      </c>
      <c r="C37" s="8" t="s">
        <v>41</v>
      </c>
      <c r="D37" s="8" t="s">
        <v>96</v>
      </c>
      <c r="E37" s="8"/>
      <c r="F37" s="7"/>
      <c r="G37" s="59">
        <f>G38+G39</f>
        <v>523500</v>
      </c>
      <c r="H37" s="81">
        <f>H38+H39</f>
        <v>323708.32</v>
      </c>
      <c r="I37" s="38"/>
      <c r="J37" s="35"/>
    </row>
    <row r="38" spans="1:10" ht="33.75">
      <c r="A38" s="21" t="s">
        <v>34</v>
      </c>
      <c r="B38" s="29" t="s">
        <v>90</v>
      </c>
      <c r="C38" s="29" t="s">
        <v>41</v>
      </c>
      <c r="D38" s="22" t="s">
        <v>96</v>
      </c>
      <c r="E38" s="29" t="s">
        <v>33</v>
      </c>
      <c r="F38" s="21" t="s">
        <v>34</v>
      </c>
      <c r="G38" s="63">
        <v>19500</v>
      </c>
      <c r="H38" s="82">
        <v>0</v>
      </c>
      <c r="I38" s="38"/>
      <c r="J38" s="35"/>
    </row>
    <row r="39" spans="1:10" ht="45">
      <c r="A39" s="21" t="s">
        <v>30</v>
      </c>
      <c r="B39" s="29" t="s">
        <v>90</v>
      </c>
      <c r="C39" s="22" t="s">
        <v>41</v>
      </c>
      <c r="D39" s="22" t="s">
        <v>96</v>
      </c>
      <c r="E39" s="22" t="s">
        <v>29</v>
      </c>
      <c r="F39" s="21" t="s">
        <v>30</v>
      </c>
      <c r="G39" s="57">
        <v>504000</v>
      </c>
      <c r="H39" s="78">
        <v>323708.32</v>
      </c>
      <c r="I39" s="38"/>
      <c r="J39" s="35"/>
    </row>
    <row r="40" spans="1:10">
      <c r="A40" s="7" t="s">
        <v>47</v>
      </c>
      <c r="B40" s="15" t="s">
        <v>90</v>
      </c>
      <c r="C40" s="8" t="s">
        <v>94</v>
      </c>
      <c r="D40" s="8"/>
      <c r="E40" s="8"/>
      <c r="F40" s="7"/>
      <c r="G40" s="59">
        <f>G41</f>
        <v>190000</v>
      </c>
      <c r="H40" s="81">
        <f>H41</f>
        <v>37500</v>
      </c>
      <c r="I40" s="38"/>
      <c r="J40" s="35"/>
    </row>
    <row r="41" spans="1:10" ht="42">
      <c r="A41" s="7" t="s">
        <v>48</v>
      </c>
      <c r="B41" s="15" t="s">
        <v>90</v>
      </c>
      <c r="C41" s="8" t="s">
        <v>94</v>
      </c>
      <c r="D41" s="8" t="s">
        <v>99</v>
      </c>
      <c r="E41" s="8"/>
      <c r="F41" s="7"/>
      <c r="G41" s="59">
        <f>G42</f>
        <v>190000</v>
      </c>
      <c r="H41" s="84">
        <f>H42</f>
        <v>37500</v>
      </c>
      <c r="I41" s="38"/>
      <c r="J41" s="35"/>
    </row>
    <row r="42" spans="1:10" ht="45">
      <c r="A42" s="9" t="s">
        <v>30</v>
      </c>
      <c r="B42" s="31" t="s">
        <v>90</v>
      </c>
      <c r="C42" s="10" t="s">
        <v>94</v>
      </c>
      <c r="D42" s="10" t="s">
        <v>99</v>
      </c>
      <c r="E42" s="10" t="s">
        <v>29</v>
      </c>
      <c r="F42" s="9" t="s">
        <v>30</v>
      </c>
      <c r="G42" s="60">
        <v>190000</v>
      </c>
      <c r="H42" s="78">
        <v>37500</v>
      </c>
      <c r="I42" s="38"/>
      <c r="J42" s="35"/>
    </row>
    <row r="43" spans="1:10" ht="21">
      <c r="A43" s="7" t="s">
        <v>50</v>
      </c>
      <c r="B43" s="15" t="s">
        <v>90</v>
      </c>
      <c r="C43" s="8" t="s">
        <v>49</v>
      </c>
      <c r="D43" s="8"/>
      <c r="E43" s="8"/>
      <c r="F43" s="7"/>
      <c r="G43" s="59">
        <f>G44+G46</f>
        <v>9537171.6799999997</v>
      </c>
      <c r="H43" s="81">
        <f>H44</f>
        <v>3858553.1</v>
      </c>
      <c r="I43" s="38"/>
      <c r="J43" s="35"/>
    </row>
    <row r="44" spans="1:10" ht="73.5">
      <c r="A44" s="7" t="s">
        <v>51</v>
      </c>
      <c r="B44" s="15" t="s">
        <v>90</v>
      </c>
      <c r="C44" s="8" t="s">
        <v>49</v>
      </c>
      <c r="D44" s="8" t="s">
        <v>100</v>
      </c>
      <c r="E44" s="8"/>
      <c r="F44" s="7"/>
      <c r="G44" s="59">
        <f>G45</f>
        <v>6300981.6799999997</v>
      </c>
      <c r="H44" s="81">
        <f>H45</f>
        <v>3858553.1</v>
      </c>
      <c r="I44" s="38"/>
      <c r="J44" s="35"/>
    </row>
    <row r="45" spans="1:10" ht="45">
      <c r="A45" s="9" t="s">
        <v>30</v>
      </c>
      <c r="B45" s="29" t="s">
        <v>90</v>
      </c>
      <c r="C45" s="10" t="s">
        <v>49</v>
      </c>
      <c r="D45" s="10" t="s">
        <v>100</v>
      </c>
      <c r="E45" s="10" t="s">
        <v>29</v>
      </c>
      <c r="F45" s="9" t="s">
        <v>30</v>
      </c>
      <c r="G45" s="60">
        <v>6300981.6799999997</v>
      </c>
      <c r="H45" s="82">
        <v>3858553.1</v>
      </c>
      <c r="I45" s="38"/>
      <c r="J45" s="35"/>
    </row>
    <row r="46" spans="1:10" ht="52.5">
      <c r="A46" s="7" t="s">
        <v>54</v>
      </c>
      <c r="B46" s="15" t="s">
        <v>90</v>
      </c>
      <c r="C46" s="8" t="s">
        <v>49</v>
      </c>
      <c r="D46" s="8" t="s">
        <v>101</v>
      </c>
      <c r="E46" s="8"/>
      <c r="F46" s="7"/>
      <c r="G46" s="59">
        <f>G47+G48</f>
        <v>3236190</v>
      </c>
      <c r="H46" s="81">
        <v>0</v>
      </c>
      <c r="I46" s="38"/>
      <c r="J46" s="35"/>
    </row>
    <row r="47" spans="1:10" ht="45">
      <c r="A47" s="28" t="s">
        <v>53</v>
      </c>
      <c r="B47" s="29" t="s">
        <v>90</v>
      </c>
      <c r="C47" s="29" t="s">
        <v>49</v>
      </c>
      <c r="D47" s="29" t="s">
        <v>101</v>
      </c>
      <c r="E47" s="29" t="s">
        <v>52</v>
      </c>
      <c r="F47" s="28" t="s">
        <v>53</v>
      </c>
      <c r="G47" s="57">
        <v>0</v>
      </c>
      <c r="H47" s="78">
        <v>0</v>
      </c>
      <c r="I47" s="38"/>
      <c r="J47" s="35"/>
    </row>
    <row r="48" spans="1:10" ht="45">
      <c r="A48" s="9" t="s">
        <v>30</v>
      </c>
      <c r="B48" s="29" t="s">
        <v>90</v>
      </c>
      <c r="C48" s="10" t="s">
        <v>49</v>
      </c>
      <c r="D48" s="10" t="s">
        <v>101</v>
      </c>
      <c r="E48" s="10" t="s">
        <v>29</v>
      </c>
      <c r="F48" s="20" t="s">
        <v>30</v>
      </c>
      <c r="G48" s="60">
        <v>3236190</v>
      </c>
      <c r="H48" s="82">
        <v>0</v>
      </c>
      <c r="I48" s="38"/>
      <c r="J48" s="35"/>
    </row>
    <row r="49" spans="1:10" ht="21">
      <c r="A49" s="7" t="s">
        <v>56</v>
      </c>
      <c r="B49" s="15" t="s">
        <v>90</v>
      </c>
      <c r="C49" s="8" t="s">
        <v>55</v>
      </c>
      <c r="D49" s="8"/>
      <c r="E49" s="8"/>
      <c r="F49" s="7"/>
      <c r="G49" s="59">
        <f>G50+G52</f>
        <v>421152</v>
      </c>
      <c r="H49" s="81">
        <f>H50</f>
        <v>81000</v>
      </c>
      <c r="I49" s="38"/>
      <c r="J49" s="35"/>
    </row>
    <row r="50" spans="1:10" ht="21">
      <c r="A50" s="7" t="s">
        <v>57</v>
      </c>
      <c r="B50" s="15" t="s">
        <v>90</v>
      </c>
      <c r="C50" s="8" t="s">
        <v>55</v>
      </c>
      <c r="D50" s="8" t="s">
        <v>102</v>
      </c>
      <c r="E50" s="8"/>
      <c r="F50" s="7"/>
      <c r="G50" s="59">
        <f>G51</f>
        <v>221152</v>
      </c>
      <c r="H50" s="81">
        <f>H51</f>
        <v>81000</v>
      </c>
      <c r="I50" s="38"/>
      <c r="J50" s="35"/>
    </row>
    <row r="51" spans="1:10" ht="45">
      <c r="A51" s="9" t="s">
        <v>30</v>
      </c>
      <c r="B51" s="29" t="s">
        <v>90</v>
      </c>
      <c r="C51" s="10" t="s">
        <v>55</v>
      </c>
      <c r="D51" s="10" t="s">
        <v>102</v>
      </c>
      <c r="E51" s="10" t="s">
        <v>29</v>
      </c>
      <c r="F51" s="9" t="s">
        <v>30</v>
      </c>
      <c r="G51" s="60">
        <v>221152</v>
      </c>
      <c r="H51" s="82">
        <v>81000</v>
      </c>
      <c r="I51" s="38"/>
      <c r="J51" s="35"/>
    </row>
    <row r="52" spans="1:10" ht="52.5">
      <c r="A52" s="7" t="s">
        <v>58</v>
      </c>
      <c r="B52" s="15" t="s">
        <v>90</v>
      </c>
      <c r="C52" s="8" t="s">
        <v>55</v>
      </c>
      <c r="D52" s="8" t="s">
        <v>103</v>
      </c>
      <c r="E52" s="8"/>
      <c r="F52" s="7"/>
      <c r="G52" s="59">
        <f>G53</f>
        <v>200000</v>
      </c>
      <c r="H52" s="81">
        <f>H53</f>
        <v>0</v>
      </c>
      <c r="I52" s="38"/>
      <c r="J52" s="35"/>
    </row>
    <row r="53" spans="1:10" ht="45">
      <c r="A53" s="9" t="s">
        <v>30</v>
      </c>
      <c r="B53" s="29" t="s">
        <v>90</v>
      </c>
      <c r="C53" s="10" t="s">
        <v>55</v>
      </c>
      <c r="D53" s="10" t="s">
        <v>103</v>
      </c>
      <c r="E53" s="10" t="s">
        <v>29</v>
      </c>
      <c r="F53" s="9" t="s">
        <v>30</v>
      </c>
      <c r="G53" s="60">
        <v>200000</v>
      </c>
      <c r="H53" s="82">
        <v>0</v>
      </c>
      <c r="I53" s="38"/>
      <c r="J53" s="35"/>
    </row>
    <row r="54" spans="1:10">
      <c r="A54" s="7" t="s">
        <v>60</v>
      </c>
      <c r="B54" s="15" t="s">
        <v>90</v>
      </c>
      <c r="C54" s="8" t="s">
        <v>59</v>
      </c>
      <c r="D54" s="8"/>
      <c r="E54" s="8"/>
      <c r="F54" s="7"/>
      <c r="G54" s="64">
        <f>G55+G58+G60</f>
        <v>185698.32</v>
      </c>
      <c r="H54" s="81">
        <f>H55+H58</f>
        <v>122963.70999999999</v>
      </c>
      <c r="I54" s="38"/>
      <c r="J54" s="35"/>
    </row>
    <row r="55" spans="1:10" ht="115.5">
      <c r="A55" s="11" t="s">
        <v>61</v>
      </c>
      <c r="B55" s="15" t="s">
        <v>90</v>
      </c>
      <c r="C55" s="8" t="s">
        <v>59</v>
      </c>
      <c r="D55" s="8" t="s">
        <v>104</v>
      </c>
      <c r="E55" s="8"/>
      <c r="F55" s="7"/>
      <c r="G55" s="59">
        <f>G56+G57</f>
        <v>104698.32</v>
      </c>
      <c r="H55" s="81">
        <f>H56+H57</f>
        <v>42246.7</v>
      </c>
      <c r="I55" s="38"/>
      <c r="J55" s="35"/>
    </row>
    <row r="56" spans="1:10" ht="45">
      <c r="A56" s="21" t="s">
        <v>53</v>
      </c>
      <c r="B56" s="29" t="s">
        <v>90</v>
      </c>
      <c r="C56" s="22" t="s">
        <v>59</v>
      </c>
      <c r="D56" s="22" t="s">
        <v>104</v>
      </c>
      <c r="E56" s="22" t="s">
        <v>52</v>
      </c>
      <c r="F56" s="21" t="s">
        <v>53</v>
      </c>
      <c r="G56" s="57">
        <v>0</v>
      </c>
      <c r="H56" s="78">
        <v>0</v>
      </c>
      <c r="I56" s="38"/>
      <c r="J56" s="35"/>
    </row>
    <row r="57" spans="1:10" ht="45">
      <c r="A57" s="9" t="s">
        <v>30</v>
      </c>
      <c r="B57" s="29" t="s">
        <v>90</v>
      </c>
      <c r="C57" s="10" t="s">
        <v>59</v>
      </c>
      <c r="D57" s="10" t="s">
        <v>104</v>
      </c>
      <c r="E57" s="10" t="s">
        <v>29</v>
      </c>
      <c r="F57" s="9" t="s">
        <v>30</v>
      </c>
      <c r="G57" s="60">
        <v>104698.32</v>
      </c>
      <c r="H57" s="82">
        <v>42246.7</v>
      </c>
      <c r="I57" s="38"/>
      <c r="J57" s="35"/>
    </row>
    <row r="58" spans="1:10" ht="21">
      <c r="A58" s="7" t="s">
        <v>62</v>
      </c>
      <c r="B58" s="15" t="s">
        <v>90</v>
      </c>
      <c r="C58" s="8" t="s">
        <v>59</v>
      </c>
      <c r="D58" s="8" t="s">
        <v>105</v>
      </c>
      <c r="E58" s="8"/>
      <c r="F58" s="7"/>
      <c r="G58" s="59">
        <f>G59</f>
        <v>81000</v>
      </c>
      <c r="H58" s="81">
        <f>H59</f>
        <v>80717.009999999995</v>
      </c>
      <c r="I58" s="38"/>
      <c r="J58" s="35"/>
    </row>
    <row r="59" spans="1:10" ht="45">
      <c r="A59" s="21" t="s">
        <v>30</v>
      </c>
      <c r="B59" s="29" t="s">
        <v>90</v>
      </c>
      <c r="C59" s="22" t="s">
        <v>59</v>
      </c>
      <c r="D59" s="22" t="s">
        <v>105</v>
      </c>
      <c r="E59" s="22" t="s">
        <v>29</v>
      </c>
      <c r="F59" s="21" t="s">
        <v>30</v>
      </c>
      <c r="G59" s="57">
        <v>81000</v>
      </c>
      <c r="H59" s="82">
        <v>80717.009999999995</v>
      </c>
      <c r="I59" s="38"/>
      <c r="J59" s="35"/>
    </row>
    <row r="60" spans="1:10" ht="22.5">
      <c r="A60" s="50" t="s">
        <v>121</v>
      </c>
      <c r="B60" s="15" t="s">
        <v>90</v>
      </c>
      <c r="C60" s="53" t="s">
        <v>59</v>
      </c>
      <c r="D60" s="53" t="s">
        <v>123</v>
      </c>
      <c r="E60" s="22"/>
      <c r="F60" s="21"/>
      <c r="G60" s="65">
        <f>G61</f>
        <v>0</v>
      </c>
      <c r="H60" s="83">
        <v>0</v>
      </c>
      <c r="I60" s="38"/>
      <c r="J60" s="35"/>
    </row>
    <row r="61" spans="1:10" ht="78.75">
      <c r="A61" s="18" t="s">
        <v>122</v>
      </c>
      <c r="B61" s="29" t="s">
        <v>90</v>
      </c>
      <c r="C61" s="19" t="s">
        <v>59</v>
      </c>
      <c r="D61" s="19" t="s">
        <v>123</v>
      </c>
      <c r="E61" s="19" t="s">
        <v>124</v>
      </c>
      <c r="F61" s="18" t="s">
        <v>122</v>
      </c>
      <c r="G61" s="66">
        <v>0</v>
      </c>
      <c r="H61" s="78">
        <v>0</v>
      </c>
      <c r="I61" s="38"/>
      <c r="J61" s="35"/>
    </row>
    <row r="62" spans="1:10">
      <c r="A62" s="7" t="s">
        <v>64</v>
      </c>
      <c r="B62" s="15" t="s">
        <v>90</v>
      </c>
      <c r="C62" s="8" t="s">
        <v>63</v>
      </c>
      <c r="D62" s="8"/>
      <c r="E62" s="8"/>
      <c r="F62" s="7"/>
      <c r="G62" s="59">
        <f>G63+G66+G69+G71</f>
        <v>110082564</v>
      </c>
      <c r="H62" s="81">
        <f>H63</f>
        <v>2266562.6</v>
      </c>
      <c r="I62" s="38"/>
      <c r="J62" s="35"/>
    </row>
    <row r="63" spans="1:10" ht="94.5">
      <c r="A63" s="11" t="s">
        <v>65</v>
      </c>
      <c r="B63" s="15" t="s">
        <v>90</v>
      </c>
      <c r="C63" s="8" t="s">
        <v>63</v>
      </c>
      <c r="D63" s="8" t="s">
        <v>106</v>
      </c>
      <c r="E63" s="8"/>
      <c r="F63" s="7"/>
      <c r="G63" s="59">
        <f>G64+G65</f>
        <v>4023934</v>
      </c>
      <c r="H63" s="84">
        <f>H64+H65</f>
        <v>2266562.6</v>
      </c>
      <c r="I63" s="38"/>
      <c r="J63" s="35"/>
    </row>
    <row r="64" spans="1:10" ht="33.75" customHeight="1">
      <c r="A64" s="21" t="s">
        <v>53</v>
      </c>
      <c r="B64" s="29" t="s">
        <v>90</v>
      </c>
      <c r="C64" s="22" t="s">
        <v>63</v>
      </c>
      <c r="D64" s="22" t="s">
        <v>106</v>
      </c>
      <c r="E64" s="29" t="s">
        <v>52</v>
      </c>
      <c r="F64" s="21" t="s">
        <v>53</v>
      </c>
      <c r="G64" s="57">
        <v>736313.08</v>
      </c>
      <c r="H64" s="78">
        <v>470313.08</v>
      </c>
      <c r="I64" s="38"/>
      <c r="J64" s="35"/>
    </row>
    <row r="65" spans="1:10" ht="45">
      <c r="A65" s="9" t="s">
        <v>30</v>
      </c>
      <c r="B65" s="29" t="s">
        <v>90</v>
      </c>
      <c r="C65" s="10" t="s">
        <v>63</v>
      </c>
      <c r="D65" s="10" t="s">
        <v>106</v>
      </c>
      <c r="E65" s="10" t="s">
        <v>29</v>
      </c>
      <c r="F65" s="9" t="s">
        <v>30</v>
      </c>
      <c r="G65" s="60">
        <v>3287620.92</v>
      </c>
      <c r="H65" s="78">
        <v>1796249.52</v>
      </c>
      <c r="I65" s="38"/>
      <c r="J65" s="35"/>
    </row>
    <row r="66" spans="1:10" ht="73.5">
      <c r="A66" s="7" t="s">
        <v>66</v>
      </c>
      <c r="B66" s="15" t="s">
        <v>90</v>
      </c>
      <c r="C66" s="8" t="s">
        <v>63</v>
      </c>
      <c r="D66" s="8" t="s">
        <v>107</v>
      </c>
      <c r="E66" s="8"/>
      <c r="F66" s="7"/>
      <c r="G66" s="59">
        <f>G67+G68</f>
        <v>10100000</v>
      </c>
      <c r="H66" s="84">
        <v>0</v>
      </c>
      <c r="I66" s="38"/>
      <c r="J66" s="35"/>
    </row>
    <row r="67" spans="1:10" ht="45">
      <c r="A67" s="21" t="s">
        <v>53</v>
      </c>
      <c r="B67" s="29" t="s">
        <v>90</v>
      </c>
      <c r="C67" s="22" t="s">
        <v>63</v>
      </c>
      <c r="D67" s="22" t="s">
        <v>107</v>
      </c>
      <c r="E67" s="22" t="s">
        <v>52</v>
      </c>
      <c r="F67" s="21" t="s">
        <v>53</v>
      </c>
      <c r="G67" s="57">
        <v>0</v>
      </c>
      <c r="H67" s="78">
        <v>0</v>
      </c>
      <c r="I67" s="38"/>
      <c r="J67" s="35"/>
    </row>
    <row r="68" spans="1:10" ht="45">
      <c r="A68" s="16" t="s">
        <v>30</v>
      </c>
      <c r="B68" s="29" t="s">
        <v>90</v>
      </c>
      <c r="C68" s="17" t="s">
        <v>63</v>
      </c>
      <c r="D68" s="17" t="s">
        <v>107</v>
      </c>
      <c r="E68" s="17" t="s">
        <v>29</v>
      </c>
      <c r="F68" s="16" t="s">
        <v>30</v>
      </c>
      <c r="G68" s="66">
        <v>10100000</v>
      </c>
      <c r="H68" s="78">
        <v>0</v>
      </c>
      <c r="I68" s="38"/>
      <c r="J68" s="35"/>
    </row>
    <row r="69" spans="1:10" ht="33.75">
      <c r="A69" s="43" t="s">
        <v>145</v>
      </c>
      <c r="B69" s="15" t="s">
        <v>90</v>
      </c>
      <c r="C69" s="8" t="s">
        <v>63</v>
      </c>
      <c r="D69" s="47" t="s">
        <v>148</v>
      </c>
      <c r="E69" s="22"/>
      <c r="F69" s="21"/>
      <c r="G69" s="59">
        <f>G70</f>
        <v>63170000</v>
      </c>
      <c r="H69" s="84">
        <v>0</v>
      </c>
      <c r="I69" s="38"/>
      <c r="J69" s="35"/>
    </row>
    <row r="70" spans="1:10" ht="45">
      <c r="A70" s="16" t="s">
        <v>30</v>
      </c>
      <c r="B70" s="29" t="s">
        <v>90</v>
      </c>
      <c r="C70" s="56" t="s">
        <v>63</v>
      </c>
      <c r="D70" s="100" t="s">
        <v>148</v>
      </c>
      <c r="E70" s="56" t="s">
        <v>29</v>
      </c>
      <c r="F70" s="16" t="s">
        <v>30</v>
      </c>
      <c r="G70" s="61">
        <v>63170000</v>
      </c>
      <c r="H70" s="78">
        <v>0</v>
      </c>
      <c r="I70" s="38"/>
      <c r="J70" s="35"/>
    </row>
    <row r="71" spans="1:10" ht="45">
      <c r="A71" s="43" t="s">
        <v>146</v>
      </c>
      <c r="B71" s="15" t="s">
        <v>90</v>
      </c>
      <c r="C71" s="8" t="s">
        <v>63</v>
      </c>
      <c r="D71" s="47" t="s">
        <v>149</v>
      </c>
      <c r="E71" s="29"/>
      <c r="F71" s="21"/>
      <c r="G71" s="59">
        <f>G72</f>
        <v>32788630</v>
      </c>
      <c r="H71" s="84">
        <f>H72</f>
        <v>0</v>
      </c>
      <c r="I71" s="38"/>
      <c r="J71" s="35"/>
    </row>
    <row r="72" spans="1:10" ht="45">
      <c r="A72" s="16" t="s">
        <v>30</v>
      </c>
      <c r="B72" s="29" t="s">
        <v>90</v>
      </c>
      <c r="C72" s="56" t="s">
        <v>63</v>
      </c>
      <c r="D72" s="44" t="s">
        <v>149</v>
      </c>
      <c r="E72" s="56" t="s">
        <v>29</v>
      </c>
      <c r="F72" s="16" t="s">
        <v>30</v>
      </c>
      <c r="G72" s="57">
        <v>32788630</v>
      </c>
      <c r="H72" s="78">
        <v>0</v>
      </c>
      <c r="I72" s="38"/>
      <c r="J72" s="35"/>
    </row>
    <row r="73" spans="1:10">
      <c r="A73" s="7" t="s">
        <v>68</v>
      </c>
      <c r="B73" s="15" t="s">
        <v>90</v>
      </c>
      <c r="C73" s="8" t="s">
        <v>67</v>
      </c>
      <c r="D73" s="8"/>
      <c r="E73" s="8"/>
      <c r="F73" s="7"/>
      <c r="G73" s="59">
        <f>G74+G76+G78+G80+G83+G85+G87+G90+G92+G94</f>
        <v>21412063.120000001</v>
      </c>
      <c r="H73" s="84">
        <f>H76+H78+H80+H83+H85+H87</f>
        <v>11180418.9</v>
      </c>
      <c r="I73" s="38"/>
      <c r="J73" s="35"/>
    </row>
    <row r="74" spans="1:10" ht="31.5">
      <c r="A74" s="7" t="s">
        <v>70</v>
      </c>
      <c r="B74" s="15" t="s">
        <v>90</v>
      </c>
      <c r="C74" s="8" t="s">
        <v>67</v>
      </c>
      <c r="D74" s="8" t="s">
        <v>69</v>
      </c>
      <c r="E74" s="8"/>
      <c r="F74" s="7"/>
      <c r="G74" s="59">
        <f>G75</f>
        <v>0</v>
      </c>
      <c r="H74" s="78">
        <v>0</v>
      </c>
      <c r="I74" s="38"/>
      <c r="J74" s="35"/>
    </row>
    <row r="75" spans="1:10" ht="45">
      <c r="A75" s="9" t="s">
        <v>30</v>
      </c>
      <c r="B75" s="29" t="s">
        <v>90</v>
      </c>
      <c r="C75" s="10" t="s">
        <v>67</v>
      </c>
      <c r="D75" s="10" t="s">
        <v>69</v>
      </c>
      <c r="E75" s="10" t="s">
        <v>29</v>
      </c>
      <c r="F75" s="9" t="s">
        <v>30</v>
      </c>
      <c r="G75" s="60">
        <v>0</v>
      </c>
      <c r="H75" s="81">
        <v>0</v>
      </c>
      <c r="I75" s="38"/>
      <c r="J75" s="35"/>
    </row>
    <row r="76" spans="1:10" ht="42">
      <c r="A76" s="7" t="s">
        <v>71</v>
      </c>
      <c r="B76" s="29" t="s">
        <v>90</v>
      </c>
      <c r="C76" s="8" t="s">
        <v>67</v>
      </c>
      <c r="D76" s="8" t="s">
        <v>108</v>
      </c>
      <c r="E76" s="8"/>
      <c r="F76" s="7"/>
      <c r="G76" s="59">
        <f>G77</f>
        <v>3543303.26</v>
      </c>
      <c r="H76" s="102">
        <f>H77</f>
        <v>2608883</v>
      </c>
      <c r="I76" s="38"/>
      <c r="J76" s="35"/>
    </row>
    <row r="77" spans="1:10" ht="45">
      <c r="A77" s="9" t="s">
        <v>30</v>
      </c>
      <c r="B77" s="29" t="s">
        <v>90</v>
      </c>
      <c r="C77" s="10" t="s">
        <v>67</v>
      </c>
      <c r="D77" s="10" t="s">
        <v>108</v>
      </c>
      <c r="E77" s="10" t="s">
        <v>29</v>
      </c>
      <c r="F77" s="9" t="s">
        <v>30</v>
      </c>
      <c r="G77" s="60">
        <v>3543303.26</v>
      </c>
      <c r="H77" s="78">
        <v>2608883</v>
      </c>
      <c r="I77" s="38"/>
      <c r="J77" s="35"/>
    </row>
    <row r="78" spans="1:10" ht="42">
      <c r="A78" s="7" t="s">
        <v>72</v>
      </c>
      <c r="B78" s="15" t="s">
        <v>90</v>
      </c>
      <c r="C78" s="8" t="s">
        <v>67</v>
      </c>
      <c r="D78" s="8" t="s">
        <v>109</v>
      </c>
      <c r="E78" s="8"/>
      <c r="F78" s="7"/>
      <c r="G78" s="59">
        <f>G79</f>
        <v>922150</v>
      </c>
      <c r="H78" s="84">
        <f>H79</f>
        <v>422150</v>
      </c>
      <c r="I78" s="38"/>
      <c r="J78" s="35"/>
    </row>
    <row r="79" spans="1:10" ht="45">
      <c r="A79" s="9" t="s">
        <v>30</v>
      </c>
      <c r="B79" s="29" t="s">
        <v>90</v>
      </c>
      <c r="C79" s="10" t="s">
        <v>67</v>
      </c>
      <c r="D79" s="10" t="s">
        <v>109</v>
      </c>
      <c r="E79" s="10" t="s">
        <v>29</v>
      </c>
      <c r="F79" s="9" t="s">
        <v>30</v>
      </c>
      <c r="G79" s="60">
        <v>922150</v>
      </c>
      <c r="H79" s="78">
        <v>422150</v>
      </c>
      <c r="I79" s="38"/>
      <c r="J79" s="35"/>
    </row>
    <row r="80" spans="1:10">
      <c r="A80" s="7" t="s">
        <v>73</v>
      </c>
      <c r="B80" s="15" t="s">
        <v>90</v>
      </c>
      <c r="C80" s="8" t="s">
        <v>67</v>
      </c>
      <c r="D80" s="8" t="s">
        <v>110</v>
      </c>
      <c r="E80" s="8"/>
      <c r="F80" s="7"/>
      <c r="G80" s="59">
        <f>G81+G82</f>
        <v>9467000</v>
      </c>
      <c r="H80" s="84">
        <f>H81+H82</f>
        <v>2204270.56</v>
      </c>
      <c r="I80" s="38"/>
      <c r="J80" s="35"/>
    </row>
    <row r="81" spans="1:14" ht="45">
      <c r="A81" s="21" t="s">
        <v>30</v>
      </c>
      <c r="B81" s="15" t="s">
        <v>90</v>
      </c>
      <c r="C81" s="22" t="s">
        <v>67</v>
      </c>
      <c r="D81" s="22" t="s">
        <v>110</v>
      </c>
      <c r="E81" s="22" t="s">
        <v>29</v>
      </c>
      <c r="F81" s="21" t="s">
        <v>30</v>
      </c>
      <c r="G81" s="57">
        <v>5100000</v>
      </c>
      <c r="H81" s="78">
        <v>201000</v>
      </c>
      <c r="I81" s="38"/>
      <c r="J81" s="35"/>
    </row>
    <row r="82" spans="1:14" ht="22.5">
      <c r="A82" s="28" t="s">
        <v>127</v>
      </c>
      <c r="B82" s="29" t="s">
        <v>90</v>
      </c>
      <c r="C82" s="22" t="s">
        <v>67</v>
      </c>
      <c r="D82" s="22" t="s">
        <v>110</v>
      </c>
      <c r="E82" s="29" t="s">
        <v>128</v>
      </c>
      <c r="F82" s="28" t="s">
        <v>127</v>
      </c>
      <c r="G82" s="57">
        <v>4367000</v>
      </c>
      <c r="H82" s="78">
        <v>2003270.56</v>
      </c>
      <c r="I82" s="38"/>
      <c r="J82" s="94"/>
      <c r="K82" s="95"/>
      <c r="L82" s="95"/>
      <c r="M82" s="95"/>
      <c r="N82" s="95"/>
    </row>
    <row r="83" spans="1:14" ht="38.25" customHeight="1">
      <c r="A83" s="7" t="s">
        <v>74</v>
      </c>
      <c r="B83" s="15" t="s">
        <v>90</v>
      </c>
      <c r="C83" s="8" t="s">
        <v>67</v>
      </c>
      <c r="D83" s="8" t="s">
        <v>111</v>
      </c>
      <c r="E83" s="8"/>
      <c r="F83" s="7"/>
      <c r="G83" s="59">
        <f>G84</f>
        <v>680000</v>
      </c>
      <c r="H83" s="102">
        <f>H84</f>
        <v>603995.31999999995</v>
      </c>
      <c r="I83" s="38"/>
      <c r="J83" s="94"/>
      <c r="K83" s="95"/>
      <c r="L83" s="95"/>
      <c r="M83" s="95"/>
      <c r="N83" s="95"/>
    </row>
    <row r="84" spans="1:14" ht="45">
      <c r="A84" s="9" t="s">
        <v>30</v>
      </c>
      <c r="B84" s="29" t="s">
        <v>90</v>
      </c>
      <c r="C84" s="10" t="s">
        <v>67</v>
      </c>
      <c r="D84" s="10" t="s">
        <v>111</v>
      </c>
      <c r="E84" s="10" t="s">
        <v>29</v>
      </c>
      <c r="F84" s="9" t="s">
        <v>30</v>
      </c>
      <c r="G84" s="60">
        <v>680000</v>
      </c>
      <c r="H84" s="78">
        <v>603995.31999999995</v>
      </c>
      <c r="I84" s="38"/>
      <c r="J84" s="35"/>
    </row>
    <row r="85" spans="1:14" ht="21">
      <c r="A85" s="7" t="s">
        <v>75</v>
      </c>
      <c r="B85" s="15" t="s">
        <v>90</v>
      </c>
      <c r="C85" s="8" t="s">
        <v>67</v>
      </c>
      <c r="D85" s="8" t="s">
        <v>112</v>
      </c>
      <c r="E85" s="8"/>
      <c r="F85" s="7"/>
      <c r="G85" s="59">
        <f>G86</f>
        <v>170000</v>
      </c>
      <c r="H85" s="81">
        <f>H86</f>
        <v>36000</v>
      </c>
      <c r="I85" s="38"/>
      <c r="J85" s="35"/>
    </row>
    <row r="86" spans="1:14" ht="45">
      <c r="A86" s="9" t="s">
        <v>30</v>
      </c>
      <c r="B86" s="29" t="s">
        <v>90</v>
      </c>
      <c r="C86" s="10" t="s">
        <v>67</v>
      </c>
      <c r="D86" s="10" t="s">
        <v>112</v>
      </c>
      <c r="E86" s="10" t="s">
        <v>29</v>
      </c>
      <c r="F86" s="9" t="s">
        <v>30</v>
      </c>
      <c r="G86" s="60">
        <v>170000</v>
      </c>
      <c r="H86" s="86">
        <v>36000</v>
      </c>
      <c r="I86" s="38"/>
      <c r="J86" s="35"/>
    </row>
    <row r="87" spans="1:14" ht="21">
      <c r="A87" s="7" t="s">
        <v>76</v>
      </c>
      <c r="B87" s="26" t="s">
        <v>90</v>
      </c>
      <c r="C87" s="8" t="s">
        <v>67</v>
      </c>
      <c r="D87" s="8" t="s">
        <v>113</v>
      </c>
      <c r="E87" s="8"/>
      <c r="F87" s="7"/>
      <c r="G87" s="59">
        <f>G88+G89</f>
        <v>6629609.8600000003</v>
      </c>
      <c r="H87" s="102">
        <f>H88+H89</f>
        <v>5305120.0199999996</v>
      </c>
      <c r="I87" s="38"/>
      <c r="J87" s="35"/>
    </row>
    <row r="88" spans="1:14" ht="36.75" customHeight="1">
      <c r="A88" s="21" t="s">
        <v>34</v>
      </c>
      <c r="B88" s="29" t="s">
        <v>90</v>
      </c>
      <c r="C88" s="29" t="s">
        <v>67</v>
      </c>
      <c r="D88" s="10" t="s">
        <v>113</v>
      </c>
      <c r="E88" s="22" t="s">
        <v>33</v>
      </c>
      <c r="F88" s="21" t="s">
        <v>34</v>
      </c>
      <c r="G88" s="57">
        <v>153600</v>
      </c>
      <c r="H88" s="78">
        <v>64000</v>
      </c>
      <c r="I88" s="38"/>
      <c r="J88" s="35"/>
    </row>
    <row r="89" spans="1:14" ht="45" customHeight="1">
      <c r="A89" s="9" t="s">
        <v>30</v>
      </c>
      <c r="B89" s="31" t="s">
        <v>90</v>
      </c>
      <c r="C89" s="10" t="s">
        <v>67</v>
      </c>
      <c r="D89" s="10" t="s">
        <v>113</v>
      </c>
      <c r="E89" s="10" t="s">
        <v>29</v>
      </c>
      <c r="F89" s="9" t="s">
        <v>30</v>
      </c>
      <c r="G89" s="60">
        <v>6476009.8600000003</v>
      </c>
      <c r="H89" s="82">
        <v>5241120.0199999996</v>
      </c>
      <c r="I89" s="38"/>
      <c r="J89" s="35"/>
    </row>
    <row r="90" spans="1:14" ht="36.75" customHeight="1">
      <c r="A90" s="7" t="s">
        <v>93</v>
      </c>
      <c r="B90" s="15" t="s">
        <v>90</v>
      </c>
      <c r="C90" s="8" t="s">
        <v>67</v>
      </c>
      <c r="D90" s="8" t="s">
        <v>114</v>
      </c>
      <c r="E90" s="8"/>
      <c r="F90" s="7"/>
      <c r="G90" s="59">
        <f>G91</f>
        <v>0</v>
      </c>
      <c r="H90" s="87">
        <v>0</v>
      </c>
      <c r="I90" s="38"/>
      <c r="J90" s="35"/>
    </row>
    <row r="91" spans="1:14" ht="30.75" customHeight="1">
      <c r="A91" s="21" t="s">
        <v>30</v>
      </c>
      <c r="B91" s="29" t="s">
        <v>90</v>
      </c>
      <c r="C91" s="22" t="s">
        <v>67</v>
      </c>
      <c r="D91" s="22" t="s">
        <v>114</v>
      </c>
      <c r="E91" s="22" t="s">
        <v>29</v>
      </c>
      <c r="F91" s="21" t="s">
        <v>30</v>
      </c>
      <c r="G91" s="57">
        <v>0</v>
      </c>
      <c r="H91" s="78">
        <v>0</v>
      </c>
      <c r="I91" s="38"/>
      <c r="J91" s="35"/>
    </row>
    <row r="92" spans="1:14" ht="22.5" customHeight="1">
      <c r="A92" s="30" t="s">
        <v>119</v>
      </c>
      <c r="B92" s="47" t="s">
        <v>90</v>
      </c>
      <c r="C92" s="27" t="s">
        <v>67</v>
      </c>
      <c r="D92" s="27" t="s">
        <v>120</v>
      </c>
      <c r="E92" s="31" t="s">
        <v>29</v>
      </c>
      <c r="F92" s="32" t="s">
        <v>30</v>
      </c>
      <c r="G92" s="69">
        <f>G93</f>
        <v>0</v>
      </c>
      <c r="H92" s="81">
        <v>0</v>
      </c>
      <c r="I92" s="38"/>
      <c r="J92" s="35"/>
    </row>
    <row r="93" spans="1:14" ht="24" customHeight="1">
      <c r="A93" s="9" t="s">
        <v>30</v>
      </c>
      <c r="B93" s="29" t="s">
        <v>90</v>
      </c>
      <c r="C93" s="24" t="s">
        <v>67</v>
      </c>
      <c r="D93" s="24" t="s">
        <v>120</v>
      </c>
      <c r="E93" s="24" t="s">
        <v>29</v>
      </c>
      <c r="F93" s="25" t="s">
        <v>30</v>
      </c>
      <c r="G93" s="66">
        <v>0</v>
      </c>
      <c r="H93" s="88">
        <v>0</v>
      </c>
      <c r="I93" s="38"/>
      <c r="J93" s="35"/>
    </row>
    <row r="94" spans="1:14" ht="20.25" customHeight="1">
      <c r="A94" s="7" t="s">
        <v>77</v>
      </c>
      <c r="B94" s="15" t="s">
        <v>90</v>
      </c>
      <c r="C94" s="8" t="s">
        <v>67</v>
      </c>
      <c r="D94" s="8" t="s">
        <v>118</v>
      </c>
      <c r="E94" s="8"/>
      <c r="F94" s="7"/>
      <c r="G94" s="59">
        <f>G95</f>
        <v>0</v>
      </c>
      <c r="H94" s="89">
        <v>0</v>
      </c>
      <c r="I94" s="38"/>
      <c r="J94" s="35"/>
    </row>
    <row r="95" spans="1:14" ht="42" customHeight="1">
      <c r="A95" s="21" t="s">
        <v>30</v>
      </c>
      <c r="B95" s="29" t="s">
        <v>90</v>
      </c>
      <c r="C95" s="22" t="s">
        <v>67</v>
      </c>
      <c r="D95" s="22" t="s">
        <v>118</v>
      </c>
      <c r="E95" s="22" t="s">
        <v>29</v>
      </c>
      <c r="F95" s="21" t="s">
        <v>30</v>
      </c>
      <c r="G95" s="57">
        <v>0</v>
      </c>
      <c r="H95" s="90">
        <v>0</v>
      </c>
      <c r="I95" s="38"/>
      <c r="J95" s="35"/>
    </row>
    <row r="96" spans="1:14" ht="25.5" customHeight="1">
      <c r="A96" s="51" t="s">
        <v>79</v>
      </c>
      <c r="B96" s="15" t="s">
        <v>90</v>
      </c>
      <c r="C96" s="55" t="s">
        <v>78</v>
      </c>
      <c r="D96" s="17"/>
      <c r="E96" s="17"/>
      <c r="F96" s="16"/>
      <c r="G96" s="68">
        <f>G99+G103</f>
        <v>37000</v>
      </c>
      <c r="H96" s="102">
        <f>H100+H101</f>
        <v>2750.6000000000004</v>
      </c>
      <c r="I96" s="38"/>
      <c r="J96" s="35"/>
    </row>
    <row r="97" spans="1:9" ht="33.75" customHeight="1">
      <c r="A97" s="7" t="s">
        <v>140</v>
      </c>
      <c r="B97" s="15" t="s">
        <v>90</v>
      </c>
      <c r="C97" s="8" t="s">
        <v>78</v>
      </c>
      <c r="D97" s="15" t="s">
        <v>106</v>
      </c>
      <c r="E97" s="8"/>
      <c r="F97" s="7"/>
      <c r="G97" s="59">
        <f>G98</f>
        <v>0</v>
      </c>
      <c r="H97" s="78">
        <v>0</v>
      </c>
      <c r="I97" s="38"/>
    </row>
    <row r="98" spans="1:9" ht="24" customHeight="1">
      <c r="A98" s="21" t="s">
        <v>30</v>
      </c>
      <c r="B98" s="15" t="s">
        <v>90</v>
      </c>
      <c r="C98" s="15" t="s">
        <v>78</v>
      </c>
      <c r="D98" s="15" t="s">
        <v>106</v>
      </c>
      <c r="E98" s="15" t="s">
        <v>29</v>
      </c>
      <c r="F98" s="21" t="s">
        <v>30</v>
      </c>
      <c r="G98" s="57">
        <v>0</v>
      </c>
      <c r="H98" s="78">
        <v>0</v>
      </c>
      <c r="I98" s="38"/>
    </row>
    <row r="99" spans="1:9" ht="47.25" customHeight="1">
      <c r="A99" s="30" t="s">
        <v>125</v>
      </c>
      <c r="B99" s="15" t="s">
        <v>90</v>
      </c>
      <c r="C99" s="27" t="s">
        <v>78</v>
      </c>
      <c r="D99" s="27" t="s">
        <v>126</v>
      </c>
      <c r="E99" s="27"/>
      <c r="F99" s="32"/>
      <c r="G99" s="69">
        <f>G100+G101+G102</f>
        <v>37000</v>
      </c>
      <c r="H99" s="64">
        <f>H100+H101</f>
        <v>2750.6000000000004</v>
      </c>
      <c r="I99" s="38"/>
    </row>
    <row r="100" spans="1:9" ht="33.75" customHeight="1">
      <c r="A100" s="21" t="s">
        <v>30</v>
      </c>
      <c r="B100" s="29" t="s">
        <v>90</v>
      </c>
      <c r="C100" s="31" t="s">
        <v>78</v>
      </c>
      <c r="D100" s="31" t="s">
        <v>126</v>
      </c>
      <c r="E100" s="31" t="s">
        <v>29</v>
      </c>
      <c r="F100" s="21" t="s">
        <v>30</v>
      </c>
      <c r="G100" s="67">
        <v>25000</v>
      </c>
      <c r="H100" s="85">
        <v>2047.9</v>
      </c>
      <c r="I100" s="38"/>
    </row>
    <row r="101" spans="1:9" ht="25.5" customHeight="1">
      <c r="A101" s="28" t="s">
        <v>127</v>
      </c>
      <c r="B101" s="29" t="s">
        <v>90</v>
      </c>
      <c r="C101" s="31" t="s">
        <v>78</v>
      </c>
      <c r="D101" s="31" t="s">
        <v>126</v>
      </c>
      <c r="E101" s="31" t="s">
        <v>128</v>
      </c>
      <c r="F101" s="28" t="s">
        <v>127</v>
      </c>
      <c r="G101" s="67">
        <v>12000</v>
      </c>
      <c r="H101" s="87">
        <v>702.7</v>
      </c>
      <c r="I101" s="38"/>
    </row>
    <row r="102" spans="1:9" ht="36.75" customHeight="1">
      <c r="A102" s="43" t="s">
        <v>81</v>
      </c>
      <c r="B102" s="56" t="s">
        <v>90</v>
      </c>
      <c r="C102" s="31" t="s">
        <v>78</v>
      </c>
      <c r="D102" s="31" t="s">
        <v>126</v>
      </c>
      <c r="E102" s="31" t="s">
        <v>136</v>
      </c>
      <c r="F102" s="43" t="s">
        <v>81</v>
      </c>
      <c r="G102" s="70">
        <v>0</v>
      </c>
      <c r="H102" s="91">
        <v>0</v>
      </c>
      <c r="I102" s="76"/>
    </row>
    <row r="103" spans="1:9" ht="61.5" customHeight="1">
      <c r="A103" s="52" t="s">
        <v>80</v>
      </c>
      <c r="B103" s="15" t="s">
        <v>90</v>
      </c>
      <c r="C103" s="40" t="s">
        <v>78</v>
      </c>
      <c r="D103" s="40" t="s">
        <v>135</v>
      </c>
      <c r="E103" s="31"/>
      <c r="F103" s="32"/>
      <c r="G103" s="69">
        <v>0</v>
      </c>
      <c r="H103" s="92">
        <f>H104</f>
        <v>0</v>
      </c>
      <c r="I103" s="76"/>
    </row>
    <row r="104" spans="1:9" ht="46.5" customHeight="1">
      <c r="A104" s="43" t="s">
        <v>81</v>
      </c>
      <c r="B104" s="29" t="s">
        <v>90</v>
      </c>
      <c r="C104" s="41" t="s">
        <v>78</v>
      </c>
      <c r="D104" s="41" t="s">
        <v>135</v>
      </c>
      <c r="E104" s="41" t="s">
        <v>136</v>
      </c>
      <c r="F104" s="43" t="s">
        <v>81</v>
      </c>
      <c r="G104" s="67">
        <v>0</v>
      </c>
      <c r="H104" s="90">
        <v>0</v>
      </c>
      <c r="I104" s="76"/>
    </row>
    <row r="105" spans="1:9" ht="14.25" customHeight="1">
      <c r="A105" s="73" t="s">
        <v>141</v>
      </c>
      <c r="B105" s="15" t="s">
        <v>90</v>
      </c>
      <c r="C105" s="74" t="s">
        <v>92</v>
      </c>
      <c r="D105" s="41"/>
      <c r="E105" s="41"/>
      <c r="F105" s="72"/>
      <c r="G105" s="71">
        <f>G106+G108</f>
        <v>276000</v>
      </c>
      <c r="H105" s="81">
        <f>H106</f>
        <v>276000</v>
      </c>
      <c r="I105" s="38"/>
    </row>
    <row r="106" spans="1:9" ht="75.75" customHeight="1">
      <c r="A106" s="98" t="s">
        <v>147</v>
      </c>
      <c r="B106" s="53" t="s">
        <v>90</v>
      </c>
      <c r="C106" s="34" t="s">
        <v>92</v>
      </c>
      <c r="D106" s="34" t="s">
        <v>150</v>
      </c>
      <c r="E106" s="34"/>
      <c r="F106" s="33"/>
      <c r="G106" s="71">
        <f>G107</f>
        <v>276000</v>
      </c>
      <c r="H106" s="81">
        <f>H107</f>
        <v>276000</v>
      </c>
      <c r="I106" s="38"/>
    </row>
    <row r="107" spans="1:9" ht="36.75" customHeight="1">
      <c r="A107" s="99" t="s">
        <v>30</v>
      </c>
      <c r="B107" s="29" t="s">
        <v>90</v>
      </c>
      <c r="C107" s="17" t="s">
        <v>92</v>
      </c>
      <c r="D107" s="31" t="s">
        <v>150</v>
      </c>
      <c r="E107" s="17" t="s">
        <v>29</v>
      </c>
      <c r="F107" s="16" t="s">
        <v>30</v>
      </c>
      <c r="G107" s="66">
        <v>276000</v>
      </c>
      <c r="H107" s="93">
        <v>276000</v>
      </c>
      <c r="I107" s="38"/>
    </row>
    <row r="108" spans="1:9" ht="21" customHeight="1">
      <c r="A108" s="50" t="s">
        <v>142</v>
      </c>
      <c r="B108" s="15" t="s">
        <v>90</v>
      </c>
      <c r="C108" s="53" t="s">
        <v>92</v>
      </c>
      <c r="D108" s="53" t="s">
        <v>143</v>
      </c>
      <c r="E108" s="22"/>
      <c r="F108" s="21"/>
      <c r="G108" s="65">
        <f>G109</f>
        <v>0</v>
      </c>
      <c r="H108" s="96">
        <f>H109</f>
        <v>0</v>
      </c>
      <c r="I108" s="38"/>
    </row>
    <row r="109" spans="1:9" ht="35.25" customHeight="1">
      <c r="A109" s="16" t="s">
        <v>30</v>
      </c>
      <c r="B109" s="15" t="s">
        <v>90</v>
      </c>
      <c r="C109" s="29" t="s">
        <v>92</v>
      </c>
      <c r="D109" s="53" t="s">
        <v>143</v>
      </c>
      <c r="E109" s="29" t="s">
        <v>29</v>
      </c>
      <c r="F109" s="16" t="s">
        <v>30</v>
      </c>
      <c r="G109" s="57">
        <v>0</v>
      </c>
      <c r="H109" s="108">
        <v>0</v>
      </c>
      <c r="I109" s="38"/>
    </row>
    <row r="110" spans="1:9" ht="45.75" customHeight="1">
      <c r="A110" s="7" t="s">
        <v>83</v>
      </c>
      <c r="B110" s="53" t="s">
        <v>90</v>
      </c>
      <c r="C110" s="8" t="s">
        <v>82</v>
      </c>
      <c r="D110" s="8"/>
      <c r="E110" s="8"/>
      <c r="F110" s="7"/>
      <c r="G110" s="59">
        <f>G111</f>
        <v>226512</v>
      </c>
      <c r="H110" s="107">
        <f>H111</f>
        <v>94380</v>
      </c>
      <c r="I110" s="38"/>
    </row>
    <row r="111" spans="1:9" ht="45.75" customHeight="1">
      <c r="A111" s="109" t="s">
        <v>84</v>
      </c>
      <c r="B111" s="15" t="s">
        <v>90</v>
      </c>
      <c r="C111" s="8" t="s">
        <v>82</v>
      </c>
      <c r="D111" s="8" t="s">
        <v>115</v>
      </c>
      <c r="E111" s="8"/>
      <c r="F111" s="7"/>
      <c r="G111" s="59">
        <f>G112</f>
        <v>226512</v>
      </c>
      <c r="H111" s="106">
        <f>H112</f>
        <v>94380</v>
      </c>
    </row>
    <row r="112" spans="1:9" ht="32.25" customHeight="1">
      <c r="A112" s="23" t="s">
        <v>117</v>
      </c>
      <c r="B112" s="29" t="s">
        <v>90</v>
      </c>
      <c r="C112" s="10" t="s">
        <v>82</v>
      </c>
      <c r="D112" s="10" t="s">
        <v>115</v>
      </c>
      <c r="E112" s="39" t="s">
        <v>131</v>
      </c>
      <c r="F112" s="23" t="s">
        <v>117</v>
      </c>
      <c r="G112" s="60">
        <v>226512</v>
      </c>
      <c r="H112" s="105">
        <v>94380</v>
      </c>
    </row>
    <row r="113" spans="1:8" ht="21" customHeight="1">
      <c r="A113" s="109" t="s">
        <v>86</v>
      </c>
      <c r="B113" s="15" t="s">
        <v>90</v>
      </c>
      <c r="C113" s="8" t="s">
        <v>85</v>
      </c>
      <c r="D113" s="8"/>
      <c r="E113" s="8"/>
      <c r="F113" s="7"/>
      <c r="G113" s="59">
        <f>G114</f>
        <v>504400</v>
      </c>
      <c r="H113" s="103">
        <f>H114</f>
        <v>296961.28999999998</v>
      </c>
    </row>
    <row r="114" spans="1:8" ht="34.5" customHeight="1">
      <c r="A114" s="109" t="s">
        <v>87</v>
      </c>
      <c r="B114" s="15" t="s">
        <v>90</v>
      </c>
      <c r="C114" s="8" t="s">
        <v>85</v>
      </c>
      <c r="D114" s="8" t="s">
        <v>116</v>
      </c>
      <c r="E114" s="8"/>
      <c r="F114" s="7"/>
      <c r="G114" s="59">
        <f>G115</f>
        <v>504400</v>
      </c>
      <c r="H114" s="103">
        <f>H115</f>
        <v>296961.28999999998</v>
      </c>
    </row>
    <row r="115" spans="1:8" ht="27" customHeight="1">
      <c r="A115" s="110" t="s">
        <v>30</v>
      </c>
      <c r="B115" s="29" t="s">
        <v>90</v>
      </c>
      <c r="C115" s="22" t="s">
        <v>85</v>
      </c>
      <c r="D115" s="22" t="s">
        <v>116</v>
      </c>
      <c r="E115" s="22" t="s">
        <v>29</v>
      </c>
      <c r="F115" s="21" t="s">
        <v>30</v>
      </c>
      <c r="G115" s="57">
        <v>504400</v>
      </c>
      <c r="H115" s="104">
        <v>296961.28999999998</v>
      </c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2023-07-27T06:21:08Z</cp:lastPrinted>
  <dcterms:created xsi:type="dcterms:W3CDTF">2018-10-23T05:26:03Z</dcterms:created>
  <dcterms:modified xsi:type="dcterms:W3CDTF">2023-07-28T06:18:47Z</dcterms:modified>
</cp:coreProperties>
</file>